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ZVRŠENJE IZVJEŠTAJI OBJAVE WEB\2022\"/>
    </mc:Choice>
  </mc:AlternateContent>
  <bookViews>
    <workbookView xWindow="-15" yWindow="-15" windowWidth="13185" windowHeight="985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List1!$3:$3</definedName>
    <definedName name="_xlnm.Print_Area" localSheetId="0">List1!$A$1:$H$547</definedName>
  </definedNames>
  <calcPr calcId="162913"/>
</workbook>
</file>

<file path=xl/calcChain.xml><?xml version="1.0" encoding="utf-8"?>
<calcChain xmlns="http://schemas.openxmlformats.org/spreadsheetml/2006/main">
  <c r="F304" i="1" l="1"/>
  <c r="G304" i="1"/>
  <c r="H304" i="1"/>
  <c r="F305" i="1"/>
  <c r="G305" i="1"/>
  <c r="H305" i="1"/>
  <c r="F306" i="1"/>
  <c r="G306" i="1"/>
  <c r="H306" i="1"/>
  <c r="H10" i="1" l="1"/>
  <c r="F82" i="1" l="1"/>
  <c r="G82" i="1"/>
  <c r="H82" i="1"/>
  <c r="F477" i="1" l="1"/>
  <c r="G477" i="1"/>
  <c r="H477" i="1"/>
  <c r="D4" i="1"/>
  <c r="E4" i="1"/>
  <c r="C4" i="1"/>
  <c r="F347" i="1" l="1"/>
  <c r="G347" i="1"/>
  <c r="H347" i="1"/>
  <c r="F348" i="1"/>
  <c r="G348" i="1"/>
  <c r="H348" i="1"/>
  <c r="F349" i="1"/>
  <c r="G349" i="1"/>
  <c r="H349" i="1"/>
  <c r="G143" i="1"/>
  <c r="H143" i="1"/>
  <c r="G144" i="1"/>
  <c r="H144" i="1"/>
  <c r="G145" i="1"/>
  <c r="H145" i="1"/>
  <c r="G146" i="1"/>
  <c r="H146" i="1"/>
  <c r="F143" i="1"/>
  <c r="F144" i="1"/>
  <c r="F145" i="1"/>
  <c r="H126" i="1"/>
  <c r="H127" i="1"/>
  <c r="H128" i="1"/>
  <c r="H129" i="1"/>
  <c r="H130" i="1"/>
  <c r="G126" i="1"/>
  <c r="G127" i="1"/>
  <c r="G128" i="1"/>
  <c r="G129" i="1"/>
  <c r="F126" i="1"/>
  <c r="F127" i="1"/>
  <c r="F128" i="1"/>
  <c r="F473" i="1" l="1"/>
  <c r="G473" i="1"/>
  <c r="H473" i="1"/>
  <c r="F474" i="1"/>
  <c r="G474" i="1"/>
  <c r="H474" i="1"/>
  <c r="F475" i="1"/>
  <c r="G475" i="1"/>
  <c r="H475" i="1"/>
  <c r="H471" i="1" l="1"/>
  <c r="F440" i="1" l="1"/>
  <c r="G440" i="1"/>
  <c r="H440" i="1"/>
  <c r="F197" i="1" l="1"/>
  <c r="G197" i="1"/>
  <c r="H197" i="1"/>
  <c r="F198" i="1"/>
  <c r="G198" i="1"/>
  <c r="H198" i="1"/>
  <c r="F230" i="1" l="1"/>
  <c r="G230" i="1"/>
  <c r="H230" i="1"/>
  <c r="F231" i="1"/>
  <c r="G231" i="1"/>
  <c r="H231" i="1"/>
  <c r="F232" i="1"/>
  <c r="G232" i="1"/>
  <c r="H232" i="1"/>
  <c r="F233" i="1"/>
  <c r="G233" i="1"/>
  <c r="H233" i="1"/>
  <c r="F234" i="1"/>
  <c r="G234" i="1"/>
  <c r="H234" i="1"/>
  <c r="F235" i="1"/>
  <c r="G235" i="1"/>
  <c r="H235" i="1"/>
  <c r="F236" i="1"/>
  <c r="G236" i="1"/>
  <c r="H236" i="1"/>
  <c r="F237" i="1"/>
  <c r="G237" i="1"/>
  <c r="H237" i="1"/>
  <c r="F238" i="1"/>
  <c r="G238" i="1"/>
  <c r="H238" i="1"/>
  <c r="F239" i="1"/>
  <c r="G239" i="1"/>
  <c r="H239" i="1"/>
  <c r="F240" i="1"/>
  <c r="G240" i="1"/>
  <c r="H240" i="1"/>
  <c r="F241" i="1"/>
  <c r="G241" i="1"/>
  <c r="H241" i="1"/>
  <c r="F242" i="1"/>
  <c r="G242" i="1"/>
  <c r="H242" i="1"/>
  <c r="F243" i="1"/>
  <c r="G243" i="1"/>
  <c r="H243" i="1"/>
  <c r="F244" i="1"/>
  <c r="G244" i="1"/>
  <c r="H244" i="1"/>
  <c r="F245" i="1"/>
  <c r="G245" i="1"/>
  <c r="H245" i="1"/>
  <c r="F246" i="1"/>
  <c r="G246" i="1"/>
  <c r="H246" i="1"/>
  <c r="F247" i="1"/>
  <c r="G247" i="1"/>
  <c r="H247" i="1"/>
  <c r="F248" i="1"/>
  <c r="G248" i="1"/>
  <c r="H248" i="1"/>
  <c r="F249" i="1"/>
  <c r="G249" i="1"/>
  <c r="H249" i="1"/>
  <c r="F250" i="1"/>
  <c r="G250" i="1"/>
  <c r="H250" i="1"/>
  <c r="F251" i="1"/>
  <c r="G251" i="1"/>
  <c r="H251" i="1"/>
  <c r="F252" i="1"/>
  <c r="G252" i="1"/>
  <c r="H252" i="1"/>
  <c r="F253" i="1"/>
  <c r="G253" i="1"/>
  <c r="H253" i="1"/>
  <c r="F254" i="1"/>
  <c r="G254" i="1"/>
  <c r="H254" i="1"/>
  <c r="F255" i="1"/>
  <c r="G255" i="1"/>
  <c r="H255" i="1"/>
  <c r="F256" i="1"/>
  <c r="G256" i="1"/>
  <c r="H256" i="1"/>
  <c r="F257" i="1"/>
  <c r="G257" i="1"/>
  <c r="H257" i="1"/>
  <c r="F258" i="1"/>
  <c r="G258" i="1"/>
  <c r="H258" i="1"/>
  <c r="F259" i="1"/>
  <c r="G259" i="1"/>
  <c r="H259" i="1"/>
  <c r="F178" i="1"/>
  <c r="G178" i="1"/>
  <c r="H178" i="1"/>
  <c r="F129" i="1"/>
  <c r="F130" i="1"/>
  <c r="G130" i="1"/>
  <c r="F12" i="1"/>
  <c r="G12" i="1"/>
  <c r="H12" i="1"/>
  <c r="F9" i="1"/>
  <c r="G9" i="1"/>
  <c r="H9" i="1"/>
  <c r="F10" i="1"/>
  <c r="G10" i="1"/>
  <c r="F11" i="1"/>
  <c r="G11" i="1"/>
  <c r="H11" i="1"/>
  <c r="F13" i="1"/>
  <c r="G13" i="1"/>
  <c r="H13" i="1"/>
  <c r="F121" i="1" l="1"/>
  <c r="G121" i="1"/>
  <c r="H121" i="1"/>
  <c r="F122" i="1"/>
  <c r="G122" i="1"/>
  <c r="H122" i="1"/>
  <c r="F40" i="1"/>
  <c r="G40" i="1"/>
  <c r="H40" i="1"/>
  <c r="F41" i="1"/>
  <c r="G41" i="1"/>
  <c r="H41" i="1"/>
  <c r="F42" i="1"/>
  <c r="G42" i="1"/>
  <c r="H42" i="1"/>
  <c r="F502" i="1" l="1"/>
  <c r="G502" i="1"/>
  <c r="H502" i="1"/>
  <c r="F499" i="1"/>
  <c r="G499" i="1"/>
  <c r="H499" i="1"/>
  <c r="F500" i="1"/>
  <c r="G500" i="1"/>
  <c r="H500" i="1"/>
  <c r="F501" i="1"/>
  <c r="G501" i="1"/>
  <c r="H501" i="1"/>
  <c r="F425" i="1"/>
  <c r="G425" i="1"/>
  <c r="H425" i="1"/>
  <c r="F426" i="1"/>
  <c r="G426" i="1"/>
  <c r="H426" i="1"/>
  <c r="F427" i="1"/>
  <c r="G427" i="1"/>
  <c r="H427" i="1"/>
  <c r="F369" i="1"/>
  <c r="G369" i="1"/>
  <c r="H369" i="1"/>
  <c r="F370" i="1"/>
  <c r="G370" i="1"/>
  <c r="H370" i="1"/>
  <c r="F371" i="1"/>
  <c r="G371" i="1"/>
  <c r="H371" i="1"/>
  <c r="F289" i="1"/>
  <c r="G289" i="1"/>
  <c r="H289" i="1"/>
  <c r="F290" i="1"/>
  <c r="G290" i="1"/>
  <c r="H290" i="1"/>
  <c r="F291" i="1"/>
  <c r="G291" i="1"/>
  <c r="H291" i="1"/>
  <c r="F292" i="1"/>
  <c r="G292" i="1"/>
  <c r="H292" i="1"/>
  <c r="F293" i="1"/>
  <c r="G293" i="1"/>
  <c r="H293" i="1"/>
  <c r="F294" i="1"/>
  <c r="G294" i="1"/>
  <c r="H294" i="1"/>
  <c r="F295" i="1"/>
  <c r="G295" i="1"/>
  <c r="H295" i="1"/>
  <c r="F296" i="1"/>
  <c r="G296" i="1"/>
  <c r="H296" i="1"/>
  <c r="F297" i="1"/>
  <c r="G297" i="1"/>
  <c r="H297" i="1"/>
  <c r="F298" i="1"/>
  <c r="G298" i="1"/>
  <c r="H298" i="1"/>
  <c r="F299" i="1"/>
  <c r="G299" i="1"/>
  <c r="H299" i="1"/>
  <c r="F300" i="1"/>
  <c r="G300" i="1"/>
  <c r="H300" i="1"/>
  <c r="F301" i="1"/>
  <c r="G301" i="1"/>
  <c r="H301" i="1"/>
  <c r="F302" i="1"/>
  <c r="G302" i="1"/>
  <c r="H302" i="1"/>
  <c r="F303" i="1"/>
  <c r="G303" i="1"/>
  <c r="H303" i="1"/>
  <c r="H118" i="1"/>
  <c r="H119" i="1"/>
  <c r="H120" i="1"/>
  <c r="G118" i="1"/>
  <c r="G119" i="1"/>
  <c r="G120" i="1"/>
  <c r="F118" i="1"/>
  <c r="F119" i="1"/>
  <c r="F120" i="1"/>
  <c r="H16" i="1" l="1"/>
  <c r="G16" i="1"/>
  <c r="F16" i="1"/>
  <c r="H15" i="1"/>
  <c r="G15" i="1"/>
  <c r="F15" i="1"/>
  <c r="H14" i="1"/>
  <c r="G14" i="1"/>
  <c r="F14" i="1"/>
  <c r="F266" i="1" l="1"/>
  <c r="G266" i="1"/>
  <c r="H266" i="1"/>
  <c r="H462" i="1" l="1"/>
  <c r="H459" i="1"/>
  <c r="H478" i="1"/>
  <c r="H479" i="1"/>
  <c r="H480" i="1"/>
  <c r="G450" i="1"/>
  <c r="H450" i="1"/>
  <c r="G451" i="1"/>
  <c r="H451" i="1"/>
  <c r="G452" i="1"/>
  <c r="H452" i="1"/>
  <c r="G453" i="1"/>
  <c r="H453" i="1"/>
  <c r="G454" i="1"/>
  <c r="H454" i="1"/>
  <c r="F450" i="1"/>
  <c r="F451" i="1"/>
  <c r="G459" i="1"/>
  <c r="G460" i="1"/>
  <c r="G461" i="1"/>
  <c r="G462" i="1"/>
  <c r="G463" i="1"/>
  <c r="G464" i="1"/>
  <c r="F459" i="1"/>
  <c r="F460" i="1"/>
  <c r="F461" i="1"/>
  <c r="F462" i="1"/>
  <c r="F463" i="1"/>
  <c r="G471" i="1"/>
  <c r="G472" i="1"/>
  <c r="G476" i="1"/>
  <c r="G478" i="1"/>
  <c r="G479" i="1"/>
  <c r="G480" i="1"/>
  <c r="F471" i="1"/>
  <c r="F472" i="1"/>
  <c r="F476" i="1"/>
  <c r="F478" i="1"/>
  <c r="F479" i="1"/>
  <c r="F480" i="1"/>
  <c r="F439" i="1"/>
  <c r="F438" i="1"/>
  <c r="F123" i="1"/>
  <c r="G123" i="1"/>
  <c r="H123" i="1"/>
  <c r="F124" i="1"/>
  <c r="G124" i="1"/>
  <c r="H124" i="1"/>
  <c r="F125" i="1"/>
  <c r="G125" i="1"/>
  <c r="H125" i="1"/>
  <c r="F4" i="1" l="1"/>
  <c r="H196" i="1"/>
  <c r="G196" i="1"/>
  <c r="F196" i="1"/>
  <c r="H195" i="1"/>
  <c r="G195" i="1"/>
  <c r="F195" i="1"/>
  <c r="H204" i="1"/>
  <c r="G204" i="1"/>
  <c r="F204" i="1"/>
  <c r="H383" i="1"/>
  <c r="G383" i="1"/>
  <c r="F383" i="1"/>
  <c r="H382" i="1"/>
  <c r="G382" i="1"/>
  <c r="F382" i="1"/>
  <c r="H381" i="1"/>
  <c r="G381" i="1"/>
  <c r="F381" i="1"/>
  <c r="H380" i="1"/>
  <c r="G380" i="1"/>
  <c r="F380" i="1"/>
  <c r="H379" i="1"/>
  <c r="G379" i="1"/>
  <c r="F379" i="1"/>
  <c r="H378" i="1"/>
  <c r="G378" i="1"/>
  <c r="F378" i="1"/>
  <c r="H377" i="1"/>
  <c r="G377" i="1"/>
  <c r="F377" i="1"/>
  <c r="H376" i="1"/>
  <c r="G376" i="1"/>
  <c r="F376" i="1"/>
  <c r="H375" i="1"/>
  <c r="G375" i="1"/>
  <c r="F375" i="1"/>
  <c r="H374" i="1"/>
  <c r="G374" i="1"/>
  <c r="F374" i="1"/>
  <c r="H373" i="1"/>
  <c r="G373" i="1"/>
  <c r="F373" i="1"/>
  <c r="H372" i="1"/>
  <c r="G372" i="1"/>
  <c r="F372" i="1"/>
  <c r="H468" i="1"/>
  <c r="G468" i="1"/>
  <c r="F468" i="1"/>
  <c r="H533" i="1"/>
  <c r="G533" i="1"/>
  <c r="F533" i="1"/>
  <c r="H532" i="1"/>
  <c r="G532" i="1"/>
  <c r="F532" i="1"/>
  <c r="H531" i="1"/>
  <c r="G531" i="1"/>
  <c r="F531" i="1"/>
  <c r="H530" i="1"/>
  <c r="G530" i="1"/>
  <c r="F530" i="1"/>
  <c r="F529" i="1"/>
  <c r="G529" i="1"/>
  <c r="H529" i="1"/>
  <c r="F362" i="1"/>
  <c r="G362" i="1"/>
  <c r="H362" i="1"/>
  <c r="F498" i="1" l="1"/>
  <c r="G498" i="1"/>
  <c r="H498" i="1"/>
  <c r="H544" i="1" l="1"/>
  <c r="G544" i="1"/>
  <c r="F544" i="1"/>
  <c r="H543" i="1"/>
  <c r="G543" i="1"/>
  <c r="F543" i="1"/>
  <c r="H542" i="1"/>
  <c r="G542" i="1"/>
  <c r="F542" i="1"/>
  <c r="H541" i="1"/>
  <c r="G541" i="1"/>
  <c r="F541" i="1"/>
  <c r="H540" i="1"/>
  <c r="G540" i="1"/>
  <c r="F540" i="1"/>
  <c r="H539" i="1"/>
  <c r="G539" i="1"/>
  <c r="F539" i="1"/>
  <c r="H538" i="1"/>
  <c r="G538" i="1"/>
  <c r="F538" i="1"/>
  <c r="H537" i="1"/>
  <c r="G537" i="1"/>
  <c r="F537" i="1"/>
  <c r="H536" i="1"/>
  <c r="G536" i="1"/>
  <c r="F536" i="1"/>
  <c r="H535" i="1"/>
  <c r="G535" i="1"/>
  <c r="F535" i="1"/>
  <c r="H534" i="1"/>
  <c r="G534" i="1"/>
  <c r="F534" i="1"/>
  <c r="H528" i="1"/>
  <c r="G528" i="1"/>
  <c r="F528" i="1"/>
  <c r="H527" i="1"/>
  <c r="G527" i="1"/>
  <c r="F527" i="1"/>
  <c r="H526" i="1"/>
  <c r="G526" i="1"/>
  <c r="F526" i="1"/>
  <c r="H525" i="1"/>
  <c r="G525" i="1"/>
  <c r="F525" i="1"/>
  <c r="H524" i="1"/>
  <c r="G524" i="1"/>
  <c r="F524" i="1"/>
  <c r="H523" i="1"/>
  <c r="G523" i="1"/>
  <c r="F523" i="1"/>
  <c r="H522" i="1"/>
  <c r="G522" i="1"/>
  <c r="F522" i="1"/>
  <c r="H521" i="1"/>
  <c r="G521" i="1"/>
  <c r="F521" i="1"/>
  <c r="H520" i="1"/>
  <c r="G520" i="1"/>
  <c r="F520" i="1"/>
  <c r="H519" i="1"/>
  <c r="G519" i="1"/>
  <c r="F519" i="1"/>
  <c r="H518" i="1"/>
  <c r="G518" i="1"/>
  <c r="F518" i="1"/>
  <c r="H517" i="1"/>
  <c r="G517" i="1"/>
  <c r="F517" i="1"/>
  <c r="H516" i="1"/>
  <c r="G516" i="1"/>
  <c r="F516" i="1"/>
  <c r="H515" i="1"/>
  <c r="G515" i="1"/>
  <c r="F515" i="1"/>
  <c r="H514" i="1"/>
  <c r="G514" i="1"/>
  <c r="F514" i="1"/>
  <c r="H513" i="1"/>
  <c r="G513" i="1"/>
  <c r="F513" i="1"/>
  <c r="H512" i="1"/>
  <c r="G512" i="1"/>
  <c r="F512" i="1"/>
  <c r="H511" i="1"/>
  <c r="G511" i="1"/>
  <c r="F511" i="1"/>
  <c r="H510" i="1"/>
  <c r="G510" i="1"/>
  <c r="F510" i="1"/>
  <c r="H509" i="1"/>
  <c r="G509" i="1"/>
  <c r="F509" i="1"/>
  <c r="H508" i="1"/>
  <c r="G508" i="1"/>
  <c r="F508" i="1"/>
  <c r="H507" i="1"/>
  <c r="G507" i="1"/>
  <c r="F507" i="1"/>
  <c r="H506" i="1"/>
  <c r="G506" i="1"/>
  <c r="F506" i="1"/>
  <c r="H505" i="1"/>
  <c r="G505" i="1"/>
  <c r="F505" i="1"/>
  <c r="H504" i="1"/>
  <c r="G504" i="1"/>
  <c r="F504" i="1"/>
  <c r="H503" i="1"/>
  <c r="G503" i="1"/>
  <c r="F503" i="1"/>
  <c r="H497" i="1"/>
  <c r="G497" i="1"/>
  <c r="F497" i="1"/>
  <c r="H496" i="1"/>
  <c r="G496" i="1"/>
  <c r="F496" i="1"/>
  <c r="H495" i="1"/>
  <c r="G495" i="1"/>
  <c r="F495" i="1"/>
  <c r="H494" i="1"/>
  <c r="G494" i="1"/>
  <c r="F494" i="1"/>
  <c r="H493" i="1"/>
  <c r="G493" i="1"/>
  <c r="F493" i="1"/>
  <c r="H492" i="1"/>
  <c r="G492" i="1"/>
  <c r="F492" i="1"/>
  <c r="H491" i="1"/>
  <c r="G491" i="1"/>
  <c r="F491" i="1"/>
  <c r="H490" i="1"/>
  <c r="G490" i="1"/>
  <c r="F490" i="1"/>
  <c r="H489" i="1"/>
  <c r="G489" i="1"/>
  <c r="F489" i="1"/>
  <c r="H488" i="1"/>
  <c r="G488" i="1"/>
  <c r="F488" i="1"/>
  <c r="H487" i="1"/>
  <c r="G487" i="1"/>
  <c r="F487" i="1"/>
  <c r="H486" i="1"/>
  <c r="G486" i="1"/>
  <c r="F486" i="1"/>
  <c r="H485" i="1"/>
  <c r="G485" i="1"/>
  <c r="F485" i="1"/>
  <c r="H484" i="1"/>
  <c r="G484" i="1"/>
  <c r="F484" i="1"/>
  <c r="H483" i="1"/>
  <c r="G483" i="1"/>
  <c r="F483" i="1"/>
  <c r="H482" i="1"/>
  <c r="G482" i="1"/>
  <c r="F482" i="1"/>
  <c r="H481" i="1"/>
  <c r="G481" i="1"/>
  <c r="F481" i="1"/>
  <c r="H476" i="1"/>
  <c r="H472" i="1"/>
  <c r="H470" i="1"/>
  <c r="G470" i="1"/>
  <c r="F470" i="1"/>
  <c r="H469" i="1"/>
  <c r="G469" i="1"/>
  <c r="F469" i="1"/>
  <c r="H467" i="1"/>
  <c r="G467" i="1"/>
  <c r="F467" i="1"/>
  <c r="H466" i="1"/>
  <c r="G466" i="1"/>
  <c r="F466" i="1"/>
  <c r="H465" i="1"/>
  <c r="G465" i="1"/>
  <c r="F465" i="1"/>
  <c r="H464" i="1"/>
  <c r="F464" i="1"/>
  <c r="H463" i="1"/>
  <c r="H461" i="1"/>
  <c r="H460" i="1"/>
  <c r="H458" i="1"/>
  <c r="G458" i="1"/>
  <c r="F458" i="1"/>
  <c r="H457" i="1"/>
  <c r="G457" i="1"/>
  <c r="F457" i="1"/>
  <c r="H456" i="1"/>
  <c r="G456" i="1"/>
  <c r="F456" i="1"/>
  <c r="H455" i="1"/>
  <c r="G455" i="1"/>
  <c r="F455" i="1"/>
  <c r="F454" i="1"/>
  <c r="F453" i="1"/>
  <c r="F452" i="1"/>
  <c r="H449" i="1"/>
  <c r="G449" i="1"/>
  <c r="F449" i="1"/>
  <c r="H448" i="1"/>
  <c r="G448" i="1"/>
  <c r="F448" i="1"/>
  <c r="H447" i="1"/>
  <c r="G447" i="1"/>
  <c r="F447" i="1"/>
  <c r="H446" i="1"/>
  <c r="G446" i="1"/>
  <c r="F446" i="1"/>
  <c r="H445" i="1"/>
  <c r="G445" i="1"/>
  <c r="F445" i="1"/>
  <c r="H444" i="1"/>
  <c r="G444" i="1"/>
  <c r="F444" i="1"/>
  <c r="H443" i="1"/>
  <c r="G443" i="1"/>
  <c r="F443" i="1"/>
  <c r="H442" i="1"/>
  <c r="G442" i="1"/>
  <c r="F442" i="1"/>
  <c r="H441" i="1"/>
  <c r="G441" i="1"/>
  <c r="F441" i="1"/>
  <c r="H439" i="1"/>
  <c r="G439" i="1"/>
  <c r="H438" i="1"/>
  <c r="G438" i="1"/>
  <c r="H437" i="1"/>
  <c r="G437" i="1"/>
  <c r="F437" i="1"/>
  <c r="H436" i="1"/>
  <c r="G436" i="1"/>
  <c r="F436" i="1"/>
  <c r="H435" i="1"/>
  <c r="G435" i="1"/>
  <c r="F435" i="1"/>
  <c r="H434" i="1"/>
  <c r="G434" i="1"/>
  <c r="F434" i="1"/>
  <c r="H433" i="1"/>
  <c r="G433" i="1"/>
  <c r="F433" i="1"/>
  <c r="H432" i="1"/>
  <c r="G432" i="1"/>
  <c r="F432" i="1"/>
  <c r="H431" i="1"/>
  <c r="G431" i="1"/>
  <c r="F431" i="1"/>
  <c r="H430" i="1"/>
  <c r="G430" i="1"/>
  <c r="F430" i="1"/>
  <c r="H429" i="1"/>
  <c r="G429" i="1"/>
  <c r="F429" i="1"/>
  <c r="H428" i="1"/>
  <c r="G428" i="1"/>
  <c r="F428" i="1"/>
  <c r="H424" i="1"/>
  <c r="G424" i="1"/>
  <c r="F424" i="1"/>
  <c r="H423" i="1"/>
  <c r="G423" i="1"/>
  <c r="F423" i="1"/>
  <c r="H422" i="1"/>
  <c r="G422" i="1"/>
  <c r="F422" i="1"/>
  <c r="H421" i="1"/>
  <c r="G421" i="1"/>
  <c r="F421" i="1"/>
  <c r="H420" i="1"/>
  <c r="G420" i="1"/>
  <c r="F420" i="1"/>
  <c r="H419" i="1"/>
  <c r="G419" i="1"/>
  <c r="F419" i="1"/>
  <c r="H418" i="1"/>
  <c r="G418" i="1"/>
  <c r="F418" i="1"/>
  <c r="H417" i="1"/>
  <c r="G417" i="1"/>
  <c r="F417" i="1"/>
  <c r="H416" i="1"/>
  <c r="G416" i="1"/>
  <c r="F416" i="1"/>
  <c r="H415" i="1"/>
  <c r="G415" i="1"/>
  <c r="F415" i="1"/>
  <c r="H414" i="1"/>
  <c r="G414" i="1"/>
  <c r="F414" i="1"/>
  <c r="H413" i="1"/>
  <c r="G413" i="1"/>
  <c r="F413" i="1"/>
  <c r="H412" i="1"/>
  <c r="G412" i="1"/>
  <c r="F412" i="1"/>
  <c r="H411" i="1"/>
  <c r="G411" i="1"/>
  <c r="F411" i="1"/>
  <c r="H410" i="1"/>
  <c r="G410" i="1"/>
  <c r="F410" i="1"/>
  <c r="H409" i="1"/>
  <c r="G409" i="1"/>
  <c r="F409" i="1"/>
  <c r="H408" i="1"/>
  <c r="G408" i="1"/>
  <c r="F408" i="1"/>
  <c r="H407" i="1"/>
  <c r="G407" i="1"/>
  <c r="F407" i="1"/>
  <c r="H406" i="1"/>
  <c r="G406" i="1"/>
  <c r="F406" i="1"/>
  <c r="H405" i="1"/>
  <c r="G405" i="1"/>
  <c r="F405" i="1"/>
  <c r="H404" i="1"/>
  <c r="G404" i="1"/>
  <c r="F404" i="1"/>
  <c r="H403" i="1"/>
  <c r="G403" i="1"/>
  <c r="F403" i="1"/>
  <c r="H402" i="1"/>
  <c r="G402" i="1"/>
  <c r="F402" i="1"/>
  <c r="H401" i="1"/>
  <c r="G401" i="1"/>
  <c r="F401" i="1"/>
  <c r="H400" i="1"/>
  <c r="G400" i="1"/>
  <c r="F400" i="1"/>
  <c r="H399" i="1"/>
  <c r="G399" i="1"/>
  <c r="F399" i="1"/>
  <c r="H398" i="1"/>
  <c r="G398" i="1"/>
  <c r="F398" i="1"/>
  <c r="H397" i="1"/>
  <c r="G397" i="1"/>
  <c r="F397" i="1"/>
  <c r="H396" i="1"/>
  <c r="G396" i="1"/>
  <c r="F396" i="1"/>
  <c r="H395" i="1"/>
  <c r="G395" i="1"/>
  <c r="F395" i="1"/>
  <c r="H394" i="1"/>
  <c r="G394" i="1"/>
  <c r="F394" i="1"/>
  <c r="H393" i="1"/>
  <c r="G393" i="1"/>
  <c r="F393" i="1"/>
  <c r="H392" i="1"/>
  <c r="G392" i="1"/>
  <c r="F392" i="1"/>
  <c r="H391" i="1"/>
  <c r="G391" i="1"/>
  <c r="F391" i="1"/>
  <c r="H390" i="1"/>
  <c r="G390" i="1"/>
  <c r="F390" i="1"/>
  <c r="H389" i="1"/>
  <c r="G389" i="1"/>
  <c r="F389" i="1"/>
  <c r="H388" i="1"/>
  <c r="G388" i="1"/>
  <c r="F388" i="1"/>
  <c r="H387" i="1"/>
  <c r="G387" i="1"/>
  <c r="F387" i="1"/>
  <c r="H386" i="1"/>
  <c r="G386" i="1"/>
  <c r="F386" i="1"/>
  <c r="H385" i="1"/>
  <c r="G385" i="1"/>
  <c r="F385" i="1"/>
  <c r="H384" i="1"/>
  <c r="G384" i="1"/>
  <c r="F384" i="1"/>
  <c r="H368" i="1"/>
  <c r="G368" i="1"/>
  <c r="F368" i="1"/>
  <c r="H367" i="1"/>
  <c r="G367" i="1"/>
  <c r="F367" i="1"/>
  <c r="H366" i="1"/>
  <c r="G366" i="1"/>
  <c r="F366" i="1"/>
  <c r="H365" i="1"/>
  <c r="G365" i="1"/>
  <c r="F365" i="1"/>
  <c r="H364" i="1"/>
  <c r="G364" i="1"/>
  <c r="F364" i="1"/>
  <c r="H363" i="1"/>
  <c r="G363" i="1"/>
  <c r="F363" i="1"/>
  <c r="H361" i="1"/>
  <c r="G361" i="1"/>
  <c r="F361" i="1"/>
  <c r="H360" i="1"/>
  <c r="G360" i="1"/>
  <c r="F360" i="1"/>
  <c r="H359" i="1"/>
  <c r="G359" i="1"/>
  <c r="F359" i="1"/>
  <c r="H358" i="1"/>
  <c r="G358" i="1"/>
  <c r="F358" i="1"/>
  <c r="H357" i="1"/>
  <c r="G357" i="1"/>
  <c r="F357" i="1"/>
  <c r="H356" i="1"/>
  <c r="G356" i="1"/>
  <c r="F356" i="1"/>
  <c r="H355" i="1"/>
  <c r="G355" i="1"/>
  <c r="F355" i="1"/>
  <c r="H354" i="1"/>
  <c r="G354" i="1"/>
  <c r="F354" i="1"/>
  <c r="H353" i="1"/>
  <c r="G353" i="1"/>
  <c r="F353" i="1"/>
  <c r="H352" i="1"/>
  <c r="G352" i="1"/>
  <c r="F352" i="1"/>
  <c r="H351" i="1"/>
  <c r="G351" i="1"/>
  <c r="F351" i="1"/>
  <c r="H350" i="1"/>
  <c r="G350" i="1"/>
  <c r="F350" i="1"/>
  <c r="H346" i="1"/>
  <c r="G346" i="1"/>
  <c r="F346" i="1"/>
  <c r="H345" i="1"/>
  <c r="G345" i="1"/>
  <c r="F345" i="1"/>
  <c r="H344" i="1"/>
  <c r="G344" i="1"/>
  <c r="F344" i="1"/>
  <c r="H343" i="1"/>
  <c r="G343" i="1"/>
  <c r="F343" i="1"/>
  <c r="H342" i="1"/>
  <c r="G342" i="1"/>
  <c r="F342" i="1"/>
  <c r="H341" i="1"/>
  <c r="G341" i="1"/>
  <c r="F341" i="1"/>
  <c r="H340" i="1"/>
  <c r="G340" i="1"/>
  <c r="F340" i="1"/>
  <c r="H339" i="1"/>
  <c r="G339" i="1"/>
  <c r="F339" i="1"/>
  <c r="H338" i="1"/>
  <c r="G338" i="1"/>
  <c r="F338" i="1"/>
  <c r="H337" i="1"/>
  <c r="G337" i="1"/>
  <c r="F337" i="1"/>
  <c r="H336" i="1"/>
  <c r="G336" i="1"/>
  <c r="F336" i="1"/>
  <c r="H335" i="1"/>
  <c r="G335" i="1"/>
  <c r="F335" i="1"/>
  <c r="H334" i="1"/>
  <c r="G334" i="1"/>
  <c r="F334" i="1"/>
  <c r="H333" i="1"/>
  <c r="G333" i="1"/>
  <c r="F333" i="1"/>
  <c r="H332" i="1"/>
  <c r="G332" i="1"/>
  <c r="F332" i="1"/>
  <c r="H331" i="1"/>
  <c r="G331" i="1"/>
  <c r="F331" i="1"/>
  <c r="H330" i="1"/>
  <c r="G330" i="1"/>
  <c r="F330" i="1"/>
  <c r="H329" i="1"/>
  <c r="G329" i="1"/>
  <c r="F329" i="1"/>
  <c r="H328" i="1"/>
  <c r="G328" i="1"/>
  <c r="F328" i="1"/>
  <c r="H327" i="1"/>
  <c r="G327" i="1"/>
  <c r="F327" i="1"/>
  <c r="H326" i="1"/>
  <c r="G326" i="1"/>
  <c r="F326" i="1"/>
  <c r="H325" i="1"/>
  <c r="G325" i="1"/>
  <c r="F325" i="1"/>
  <c r="H324" i="1"/>
  <c r="G324" i="1"/>
  <c r="F324" i="1"/>
  <c r="H323" i="1"/>
  <c r="G323" i="1"/>
  <c r="F323" i="1"/>
  <c r="H322" i="1"/>
  <c r="G322" i="1"/>
  <c r="F322" i="1"/>
  <c r="H321" i="1"/>
  <c r="G321" i="1"/>
  <c r="F321" i="1"/>
  <c r="H320" i="1"/>
  <c r="G320" i="1"/>
  <c r="F320" i="1"/>
  <c r="H319" i="1"/>
  <c r="G319" i="1"/>
  <c r="F319" i="1"/>
  <c r="H318" i="1"/>
  <c r="G318" i="1"/>
  <c r="F318" i="1"/>
  <c r="H317" i="1"/>
  <c r="G317" i="1"/>
  <c r="F317" i="1"/>
  <c r="H316" i="1"/>
  <c r="G316" i="1"/>
  <c r="F316" i="1"/>
  <c r="H315" i="1"/>
  <c r="G315" i="1"/>
  <c r="F315" i="1"/>
  <c r="H314" i="1"/>
  <c r="G314" i="1"/>
  <c r="F314" i="1"/>
  <c r="H313" i="1"/>
  <c r="G313" i="1"/>
  <c r="F313" i="1"/>
  <c r="H312" i="1"/>
  <c r="G312" i="1"/>
  <c r="F312" i="1"/>
  <c r="H311" i="1"/>
  <c r="G311" i="1"/>
  <c r="F311" i="1"/>
  <c r="H310" i="1"/>
  <c r="G310" i="1"/>
  <c r="F310" i="1"/>
  <c r="H309" i="1"/>
  <c r="G309" i="1"/>
  <c r="F309" i="1"/>
  <c r="H308" i="1"/>
  <c r="G308" i="1"/>
  <c r="F308" i="1"/>
  <c r="H307" i="1"/>
  <c r="G307" i="1"/>
  <c r="F307" i="1"/>
  <c r="H288" i="1"/>
  <c r="G288" i="1"/>
  <c r="F288" i="1"/>
  <c r="H287" i="1"/>
  <c r="G287" i="1"/>
  <c r="F287" i="1"/>
  <c r="H286" i="1"/>
  <c r="G286" i="1"/>
  <c r="F286" i="1"/>
  <c r="H285" i="1"/>
  <c r="G285" i="1"/>
  <c r="F285" i="1"/>
  <c r="H284" i="1"/>
  <c r="G284" i="1"/>
  <c r="F284" i="1"/>
  <c r="H283" i="1"/>
  <c r="G283" i="1"/>
  <c r="F283" i="1"/>
  <c r="H282" i="1"/>
  <c r="G282" i="1"/>
  <c r="F282" i="1"/>
  <c r="H281" i="1"/>
  <c r="G281" i="1"/>
  <c r="F281" i="1"/>
  <c r="H280" i="1"/>
  <c r="G280" i="1"/>
  <c r="F280" i="1"/>
  <c r="H279" i="1"/>
  <c r="G279" i="1"/>
  <c r="F279" i="1"/>
  <c r="H278" i="1"/>
  <c r="G278" i="1"/>
  <c r="F278" i="1"/>
  <c r="H277" i="1"/>
  <c r="G277" i="1"/>
  <c r="F277" i="1"/>
  <c r="H276" i="1"/>
  <c r="G276" i="1"/>
  <c r="F276" i="1"/>
  <c r="H275" i="1"/>
  <c r="G275" i="1"/>
  <c r="F275" i="1"/>
  <c r="H274" i="1"/>
  <c r="G274" i="1"/>
  <c r="F274" i="1"/>
  <c r="H273" i="1"/>
  <c r="G273" i="1"/>
  <c r="F273" i="1"/>
  <c r="H272" i="1"/>
  <c r="G272" i="1"/>
  <c r="F272" i="1"/>
  <c r="H271" i="1"/>
  <c r="G271" i="1"/>
  <c r="F271" i="1"/>
  <c r="H270" i="1"/>
  <c r="G270" i="1"/>
  <c r="F270" i="1"/>
  <c r="H269" i="1"/>
  <c r="G269" i="1"/>
  <c r="F269" i="1"/>
  <c r="H268" i="1"/>
  <c r="G268" i="1"/>
  <c r="F268" i="1"/>
  <c r="H267" i="1"/>
  <c r="G267" i="1"/>
  <c r="F267" i="1"/>
  <c r="H265" i="1"/>
  <c r="G265" i="1"/>
  <c r="F265" i="1"/>
  <c r="H264" i="1"/>
  <c r="G264" i="1"/>
  <c r="F264" i="1"/>
  <c r="H263" i="1"/>
  <c r="G263" i="1"/>
  <c r="F263" i="1"/>
  <c r="H262" i="1"/>
  <c r="G262" i="1"/>
  <c r="F262" i="1"/>
  <c r="H261" i="1"/>
  <c r="G261" i="1"/>
  <c r="F261" i="1"/>
  <c r="H260" i="1"/>
  <c r="G260" i="1"/>
  <c r="F260" i="1"/>
  <c r="H229" i="1"/>
  <c r="G229" i="1"/>
  <c r="F229" i="1"/>
  <c r="H228" i="1"/>
  <c r="G228" i="1"/>
  <c r="F228" i="1"/>
  <c r="H227" i="1"/>
  <c r="G227" i="1"/>
  <c r="F227" i="1"/>
  <c r="H226" i="1"/>
  <c r="G226" i="1"/>
  <c r="F226" i="1"/>
  <c r="H225" i="1"/>
  <c r="G225" i="1"/>
  <c r="F225" i="1"/>
  <c r="H224" i="1"/>
  <c r="G224" i="1"/>
  <c r="F224" i="1"/>
  <c r="H223" i="1"/>
  <c r="G223" i="1"/>
  <c r="F223" i="1"/>
  <c r="H222" i="1"/>
  <c r="G222" i="1"/>
  <c r="F222" i="1"/>
  <c r="H221" i="1"/>
  <c r="G221" i="1"/>
  <c r="F221" i="1"/>
  <c r="H220" i="1"/>
  <c r="G220" i="1"/>
  <c r="F220" i="1"/>
  <c r="H219" i="1"/>
  <c r="G219" i="1"/>
  <c r="F219" i="1"/>
  <c r="H218" i="1"/>
  <c r="G218" i="1"/>
  <c r="F218" i="1"/>
  <c r="H217" i="1"/>
  <c r="G217" i="1"/>
  <c r="F217" i="1"/>
  <c r="H216" i="1"/>
  <c r="G216" i="1"/>
  <c r="F216" i="1"/>
  <c r="H215" i="1"/>
  <c r="G215" i="1"/>
  <c r="F215" i="1"/>
  <c r="H214" i="1"/>
  <c r="G214" i="1"/>
  <c r="F214" i="1"/>
  <c r="H213" i="1"/>
  <c r="G213" i="1"/>
  <c r="F213" i="1"/>
  <c r="H212" i="1"/>
  <c r="G212" i="1"/>
  <c r="F212" i="1"/>
  <c r="H211" i="1"/>
  <c r="G211" i="1"/>
  <c r="F211" i="1"/>
  <c r="H210" i="1"/>
  <c r="G210" i="1"/>
  <c r="F210" i="1"/>
  <c r="H209" i="1"/>
  <c r="G209" i="1"/>
  <c r="F209" i="1"/>
  <c r="H208" i="1"/>
  <c r="G208" i="1"/>
  <c r="F208" i="1"/>
  <c r="H207" i="1"/>
  <c r="G207" i="1"/>
  <c r="F207" i="1"/>
  <c r="H206" i="1"/>
  <c r="G206" i="1"/>
  <c r="F206" i="1"/>
  <c r="H205" i="1"/>
  <c r="G205" i="1"/>
  <c r="F205" i="1"/>
  <c r="H203" i="1"/>
  <c r="G203" i="1"/>
  <c r="F203" i="1"/>
  <c r="H202" i="1"/>
  <c r="G202" i="1"/>
  <c r="F202" i="1"/>
  <c r="H201" i="1"/>
  <c r="G201" i="1"/>
  <c r="F201" i="1"/>
  <c r="H200" i="1"/>
  <c r="G200" i="1"/>
  <c r="F200" i="1"/>
  <c r="H199" i="1"/>
  <c r="G199" i="1"/>
  <c r="F199" i="1"/>
  <c r="H194" i="1"/>
  <c r="G194" i="1"/>
  <c r="F194" i="1"/>
  <c r="H193" i="1"/>
  <c r="G193" i="1"/>
  <c r="F193" i="1"/>
  <c r="H192" i="1"/>
  <c r="G192" i="1"/>
  <c r="F192" i="1"/>
  <c r="H191" i="1"/>
  <c r="G191" i="1"/>
  <c r="F191" i="1"/>
  <c r="H190" i="1"/>
  <c r="G190" i="1"/>
  <c r="F190" i="1"/>
  <c r="H189" i="1"/>
  <c r="G189" i="1"/>
  <c r="F189" i="1"/>
  <c r="H188" i="1"/>
  <c r="G188" i="1"/>
  <c r="F188" i="1"/>
  <c r="H187" i="1"/>
  <c r="G187" i="1"/>
  <c r="F187" i="1"/>
  <c r="H186" i="1"/>
  <c r="G186" i="1"/>
  <c r="F186" i="1"/>
  <c r="H185" i="1"/>
  <c r="G185" i="1"/>
  <c r="F185" i="1"/>
  <c r="H184" i="1"/>
  <c r="G184" i="1"/>
  <c r="F184" i="1"/>
  <c r="H183" i="1"/>
  <c r="G183" i="1"/>
  <c r="F183" i="1"/>
  <c r="H182" i="1"/>
  <c r="G182" i="1"/>
  <c r="F182" i="1"/>
  <c r="H181" i="1"/>
  <c r="G181" i="1"/>
  <c r="F181" i="1"/>
  <c r="H180" i="1"/>
  <c r="G180" i="1"/>
  <c r="F180" i="1"/>
  <c r="H179" i="1"/>
  <c r="G179" i="1"/>
  <c r="F179" i="1"/>
  <c r="H177" i="1"/>
  <c r="G177" i="1"/>
  <c r="F177" i="1"/>
  <c r="H176" i="1"/>
  <c r="G176" i="1"/>
  <c r="F176" i="1"/>
  <c r="H175" i="1"/>
  <c r="G175" i="1"/>
  <c r="F175" i="1"/>
  <c r="H174" i="1"/>
  <c r="G174" i="1"/>
  <c r="F174" i="1"/>
  <c r="H173" i="1"/>
  <c r="G173" i="1"/>
  <c r="F173" i="1"/>
  <c r="H172" i="1"/>
  <c r="G172" i="1"/>
  <c r="F172" i="1"/>
  <c r="H171" i="1"/>
  <c r="G171" i="1"/>
  <c r="F171" i="1"/>
  <c r="H170" i="1"/>
  <c r="G170" i="1"/>
  <c r="F170" i="1"/>
  <c r="H169" i="1"/>
  <c r="G169" i="1"/>
  <c r="F169" i="1"/>
  <c r="H168" i="1"/>
  <c r="G168" i="1"/>
  <c r="F168" i="1"/>
  <c r="H167" i="1"/>
  <c r="G167" i="1"/>
  <c r="F167" i="1"/>
  <c r="H166" i="1"/>
  <c r="G166" i="1"/>
  <c r="F166" i="1"/>
  <c r="H165" i="1"/>
  <c r="G165" i="1"/>
  <c r="F165" i="1"/>
  <c r="H164" i="1"/>
  <c r="G164" i="1"/>
  <c r="F164" i="1"/>
  <c r="H163" i="1"/>
  <c r="G163" i="1"/>
  <c r="F163" i="1"/>
  <c r="H162" i="1"/>
  <c r="G162" i="1"/>
  <c r="F162" i="1"/>
  <c r="H161" i="1"/>
  <c r="G161" i="1"/>
  <c r="F161" i="1"/>
  <c r="H160" i="1"/>
  <c r="G160" i="1"/>
  <c r="F160" i="1"/>
  <c r="H159" i="1"/>
  <c r="G159" i="1"/>
  <c r="F159" i="1"/>
  <c r="H158" i="1"/>
  <c r="G158" i="1"/>
  <c r="F158" i="1"/>
  <c r="H157" i="1"/>
  <c r="G157" i="1"/>
  <c r="F157" i="1"/>
  <c r="H156" i="1"/>
  <c r="G156" i="1"/>
  <c r="F156" i="1"/>
  <c r="H155" i="1"/>
  <c r="G155" i="1"/>
  <c r="F155" i="1"/>
  <c r="H154" i="1"/>
  <c r="G154" i="1"/>
  <c r="F154" i="1"/>
  <c r="H153" i="1"/>
  <c r="G153" i="1"/>
  <c r="F153" i="1"/>
  <c r="H152" i="1"/>
  <c r="G152" i="1"/>
  <c r="F152" i="1"/>
  <c r="H151" i="1"/>
  <c r="G151" i="1"/>
  <c r="F151" i="1"/>
  <c r="H150" i="1"/>
  <c r="G150" i="1"/>
  <c r="F150" i="1"/>
  <c r="H149" i="1"/>
  <c r="G149" i="1"/>
  <c r="F149" i="1"/>
  <c r="H148" i="1"/>
  <c r="G148" i="1"/>
  <c r="F148" i="1"/>
  <c r="H147" i="1"/>
  <c r="G147" i="1"/>
  <c r="F147" i="1"/>
  <c r="F146" i="1"/>
  <c r="H142" i="1"/>
  <c r="G142" i="1"/>
  <c r="F142" i="1"/>
  <c r="H141" i="1"/>
  <c r="G141" i="1"/>
  <c r="F141" i="1"/>
  <c r="H140" i="1"/>
  <c r="G140" i="1"/>
  <c r="F140" i="1"/>
  <c r="H139" i="1"/>
  <c r="G139" i="1"/>
  <c r="F139" i="1"/>
  <c r="H138" i="1"/>
  <c r="G138" i="1"/>
  <c r="F138" i="1"/>
  <c r="H137" i="1"/>
  <c r="G137" i="1"/>
  <c r="F137" i="1"/>
  <c r="H136" i="1"/>
  <c r="G136" i="1"/>
  <c r="F136" i="1"/>
  <c r="H135" i="1"/>
  <c r="G135" i="1"/>
  <c r="F135" i="1"/>
  <c r="H134" i="1"/>
  <c r="G134" i="1"/>
  <c r="F134" i="1"/>
  <c r="H133" i="1"/>
  <c r="G133" i="1"/>
  <c r="F133" i="1"/>
  <c r="H132" i="1"/>
  <c r="G132" i="1"/>
  <c r="F132" i="1"/>
  <c r="H131" i="1"/>
  <c r="G131" i="1"/>
  <c r="F131" i="1"/>
  <c r="H117" i="1"/>
  <c r="G117" i="1"/>
  <c r="F117" i="1"/>
  <c r="H116" i="1"/>
  <c r="G116" i="1"/>
  <c r="F116" i="1"/>
  <c r="H115" i="1"/>
  <c r="G115" i="1"/>
  <c r="F115" i="1"/>
  <c r="H114" i="1"/>
  <c r="G114" i="1"/>
  <c r="F114" i="1"/>
  <c r="H113" i="1"/>
  <c r="G113" i="1"/>
  <c r="F113" i="1"/>
  <c r="H112" i="1"/>
  <c r="G112" i="1"/>
  <c r="F112" i="1"/>
  <c r="H111" i="1"/>
  <c r="G111" i="1"/>
  <c r="F111" i="1"/>
  <c r="H110" i="1"/>
  <c r="G110" i="1"/>
  <c r="F110" i="1"/>
  <c r="H109" i="1"/>
  <c r="G109" i="1"/>
  <c r="F109" i="1"/>
  <c r="H108" i="1"/>
  <c r="G108" i="1"/>
  <c r="F108" i="1"/>
  <c r="H107" i="1"/>
  <c r="G107" i="1"/>
  <c r="F107" i="1"/>
  <c r="H106" i="1"/>
  <c r="G106" i="1"/>
  <c r="F106" i="1"/>
  <c r="H105" i="1"/>
  <c r="G105" i="1"/>
  <c r="F105" i="1"/>
  <c r="H104" i="1"/>
  <c r="G104" i="1"/>
  <c r="F104" i="1"/>
  <c r="H103" i="1"/>
  <c r="G103" i="1"/>
  <c r="F103" i="1"/>
  <c r="H102" i="1"/>
  <c r="G102" i="1"/>
  <c r="F102" i="1"/>
  <c r="H101" i="1"/>
  <c r="G101" i="1"/>
  <c r="F101" i="1"/>
  <c r="H100" i="1"/>
  <c r="G100" i="1"/>
  <c r="F100" i="1"/>
  <c r="H99" i="1"/>
  <c r="G99" i="1"/>
  <c r="F99" i="1"/>
  <c r="H98" i="1"/>
  <c r="G98" i="1"/>
  <c r="F98" i="1"/>
  <c r="H97" i="1"/>
  <c r="G97" i="1"/>
  <c r="F97" i="1"/>
  <c r="H96" i="1"/>
  <c r="G96" i="1"/>
  <c r="F96" i="1"/>
  <c r="H95" i="1"/>
  <c r="G95" i="1"/>
  <c r="F95" i="1"/>
  <c r="H94" i="1"/>
  <c r="G94" i="1"/>
  <c r="F94" i="1"/>
  <c r="H93" i="1"/>
  <c r="G93" i="1"/>
  <c r="F93" i="1"/>
  <c r="H92" i="1"/>
  <c r="G92" i="1"/>
  <c r="F92" i="1"/>
  <c r="H91" i="1"/>
  <c r="G91" i="1"/>
  <c r="F91" i="1"/>
  <c r="H90" i="1"/>
  <c r="G90" i="1"/>
  <c r="F90" i="1"/>
  <c r="H89" i="1"/>
  <c r="G89" i="1"/>
  <c r="F89" i="1"/>
  <c r="H88" i="1"/>
  <c r="G88" i="1"/>
  <c r="F88" i="1"/>
  <c r="H87" i="1"/>
  <c r="G87" i="1"/>
  <c r="F87" i="1"/>
  <c r="H86" i="1"/>
  <c r="G86" i="1"/>
  <c r="F86" i="1"/>
  <c r="H85" i="1"/>
  <c r="G85" i="1"/>
  <c r="F85" i="1"/>
  <c r="H84" i="1"/>
  <c r="G84" i="1"/>
  <c r="F84" i="1"/>
  <c r="H83" i="1"/>
  <c r="G83" i="1"/>
  <c r="F83" i="1"/>
  <c r="H81" i="1"/>
  <c r="G81" i="1"/>
  <c r="F81" i="1"/>
  <c r="H80" i="1"/>
  <c r="G80" i="1"/>
  <c r="F80" i="1"/>
  <c r="H79" i="1"/>
  <c r="G79" i="1"/>
  <c r="F79" i="1"/>
  <c r="H78" i="1"/>
  <c r="G78" i="1"/>
  <c r="F78" i="1"/>
  <c r="H77" i="1"/>
  <c r="G77" i="1"/>
  <c r="F77" i="1"/>
  <c r="H76" i="1"/>
  <c r="G76" i="1"/>
  <c r="F76" i="1"/>
  <c r="H75" i="1"/>
  <c r="G75" i="1"/>
  <c r="F75" i="1"/>
  <c r="H74" i="1"/>
  <c r="G74" i="1"/>
  <c r="F74" i="1"/>
  <c r="H73" i="1"/>
  <c r="G73" i="1"/>
  <c r="F73" i="1"/>
  <c r="H72" i="1"/>
  <c r="G72" i="1"/>
  <c r="F72" i="1"/>
  <c r="H71" i="1"/>
  <c r="G71" i="1"/>
  <c r="F71" i="1"/>
  <c r="H70" i="1"/>
  <c r="G70" i="1"/>
  <c r="F70" i="1"/>
  <c r="H69" i="1"/>
  <c r="G69" i="1"/>
  <c r="F69" i="1"/>
  <c r="H68" i="1"/>
  <c r="G68" i="1"/>
  <c r="F68" i="1"/>
  <c r="H67" i="1"/>
  <c r="G67" i="1"/>
  <c r="F67" i="1"/>
  <c r="H66" i="1"/>
  <c r="G66" i="1"/>
  <c r="F66" i="1"/>
  <c r="H65" i="1"/>
  <c r="G65" i="1"/>
  <c r="F65" i="1"/>
  <c r="H64" i="1"/>
  <c r="G64" i="1"/>
  <c r="F64" i="1"/>
  <c r="H63" i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8" i="1"/>
  <c r="G8" i="1"/>
  <c r="F8" i="1"/>
  <c r="H7" i="1"/>
  <c r="G7" i="1"/>
  <c r="F7" i="1"/>
  <c r="H6" i="1"/>
  <c r="G6" i="1"/>
  <c r="F6" i="1"/>
  <c r="H5" i="1"/>
  <c r="G5" i="1"/>
  <c r="F5" i="1"/>
  <c r="H4" i="1" l="1"/>
  <c r="G4" i="1"/>
</calcChain>
</file>

<file path=xl/sharedStrings.xml><?xml version="1.0" encoding="utf-8"?>
<sst xmlns="http://schemas.openxmlformats.org/spreadsheetml/2006/main" count="1087" uniqueCount="436">
  <si>
    <t>(HRK)</t>
  </si>
  <si>
    <t>Ukupni rezultat</t>
  </si>
  <si>
    <t>HRVATSKI SABOR</t>
  </si>
  <si>
    <t>Hrvatski sabor</t>
  </si>
  <si>
    <t>Rashodi poslovanja</t>
  </si>
  <si>
    <t>Rashodi (za nabavu nefinancijske imovine)</t>
  </si>
  <si>
    <t>DRŽAVNO IZBORNO POVJERENSTVO REPUBLIKE HRVATSKE</t>
  </si>
  <si>
    <t>Državno izborno povjerenstvo Republike Hrvatske</t>
  </si>
  <si>
    <t>Ured Predsjednika Republike Hrvatske</t>
  </si>
  <si>
    <t>USTAVNI SUD REPUBLIKE HRVATSKE</t>
  </si>
  <si>
    <t>Ustavni sud Republike Hrvatske</t>
  </si>
  <si>
    <t>AGENCIJA ZA ZAŠTITU TRŽIŠNOG NATJECANJA</t>
  </si>
  <si>
    <t>Agencija za zaštitu tržišnog natjecanja</t>
  </si>
  <si>
    <t>VLADA REPUBLIKE HRVATSKE</t>
  </si>
  <si>
    <t>Vlada Republike Hrvatske</t>
  </si>
  <si>
    <t>Ured predsjednika Vlade Republike Hrvatske</t>
  </si>
  <si>
    <t>Ured za udruge</t>
  </si>
  <si>
    <t>Ured zastupnika Republike Hrvatske pred Europskim sudom za ljudska prava</t>
  </si>
  <si>
    <t>Stručna služba Savjeta za nacionalne manjine</t>
  </si>
  <si>
    <t>Ured za zakonodavstvo</t>
  </si>
  <si>
    <t>Ured za opće poslove Hrvatskoga sabora i Vlade Republike Hrvatske</t>
  </si>
  <si>
    <t>Ured za protokol</t>
  </si>
  <si>
    <t>Ured Vlade Republike Hrvatske za unutarnju reviziju</t>
  </si>
  <si>
    <t>Direkcija za korištenje službenih zrakoplova</t>
  </si>
  <si>
    <t>Ured za ljudska prava i prava nacionalnih manjina</t>
  </si>
  <si>
    <t>Ured Komisije za odnose s vjerskim zajednicama</t>
  </si>
  <si>
    <t>Ured za ravnopravnost spolova</t>
  </si>
  <si>
    <t>MINISTARSTVO FINANCIJA</t>
  </si>
  <si>
    <t>Ministarstvo financija</t>
  </si>
  <si>
    <t>Ministarstvo financija - ostali izdaci države</t>
  </si>
  <si>
    <t>Carinska uprava</t>
  </si>
  <si>
    <t>Porezna uprava</t>
  </si>
  <si>
    <t>Odbor za standarde financijskog izvještavanja</t>
  </si>
  <si>
    <t>RH SIGURNOSNO-OBAVJEŠTAJNA AGENCIJA</t>
  </si>
  <si>
    <t>SREDIŠNJI DRŽAVNI URED ZA SREDIŠNJU JAVNU NABAVU</t>
  </si>
  <si>
    <t>MINISTARSTVO OBRANE</t>
  </si>
  <si>
    <t>Ministarstvo obrane</t>
  </si>
  <si>
    <t>Hrvatska matica iseljenika</t>
  </si>
  <si>
    <t>SREDIŠNJI DRŽAVNI URED ZA RAZVOJ DIGITALNOG DRUŠTVA</t>
  </si>
  <si>
    <t>Središnji državni ured za razvoj digitalnog društva</t>
  </si>
  <si>
    <t>MINISTARSTVO UNUTARNJIH POSLOVA</t>
  </si>
  <si>
    <t>Ministarstvo unutarnjih poslova</t>
  </si>
  <si>
    <t>Hrvatska vatrogasna zajednica</t>
  </si>
  <si>
    <t>MINISTARSTVO HRVATSKIH BRANITELJA</t>
  </si>
  <si>
    <t>Ministarstvo hrvatskih branitelja</t>
  </si>
  <si>
    <t>Javna ustanova "Memorijalni centar Domovinskog rata Vukovar"</t>
  </si>
  <si>
    <t>Dom hrvatskih veterana</t>
  </si>
  <si>
    <t>MINISTARSTVO VANJSKIH I EUROPSKIH POSLOVA</t>
  </si>
  <si>
    <t>Ministarstvo vanjskih i europskih poslova</t>
  </si>
  <si>
    <t>Ravnateljstvo za robne zalihe</t>
  </si>
  <si>
    <t>Državni zavod za mjeriteljstvo</t>
  </si>
  <si>
    <t>Hrvatski zavod za norme</t>
  </si>
  <si>
    <t>Hrvatska akreditacijska agencija</t>
  </si>
  <si>
    <t>POVJERENSTVO ZA ODLUČIVANJE O SUKOBU INTERESA</t>
  </si>
  <si>
    <t>Povjerenstvo za odlučivanje o sukobu interesa</t>
  </si>
  <si>
    <t>Ansambl Lado</t>
  </si>
  <si>
    <t>Arhivi</t>
  </si>
  <si>
    <t>Muzeji i galerije</t>
  </si>
  <si>
    <t>Hrvatski restauratorski zavod</t>
  </si>
  <si>
    <t>Hrvatska knjižnica za slijepe</t>
  </si>
  <si>
    <t>Hrvatsko narodno kazalište</t>
  </si>
  <si>
    <t>Hrvatski audiovizualni centar</t>
  </si>
  <si>
    <t>Međunarodni centar za podvodnu arheologiju</t>
  </si>
  <si>
    <t>Agencija za elektroničke medije</t>
  </si>
  <si>
    <t>MINISTARSTVO POLJOPRIVREDE</t>
  </si>
  <si>
    <t>Ministarstvo poljoprivrede</t>
  </si>
  <si>
    <t>Agencija za plaćanja u poljoprivredi, ribarstvu i ruralnom razvoju</t>
  </si>
  <si>
    <t>MINISTARSTVO REGIONALNOGA RAZVOJA I FONDOVA EUROPSKE UNIJE</t>
  </si>
  <si>
    <t>Ministarstvo regionalnoga razvoja i fondova Europske unije</t>
  </si>
  <si>
    <t>Fond za obnovu i razvoj Grada Vukovara</t>
  </si>
  <si>
    <t>MINISTARSTVO MORA, PROMETA I INFRASTRUKTURE</t>
  </si>
  <si>
    <t>Ministarstvo mora, prometa i infrastrukture</t>
  </si>
  <si>
    <t>Hrvatski hidrografski institut</t>
  </si>
  <si>
    <t>Agencija za sigurnost željezničkog prometa</t>
  </si>
  <si>
    <t>Hrvatska agencija za civilno zrakoplovstvo</t>
  </si>
  <si>
    <t>Agencija za ozakonjenje nezakonito izgrađenih zgrada</t>
  </si>
  <si>
    <t>Agencija za pravni promet i posredovanje nekretninama</t>
  </si>
  <si>
    <t>Državna geodetska uprava</t>
  </si>
  <si>
    <t>Nacionalni parkovi i parkovi prirode</t>
  </si>
  <si>
    <t>Državni hidrometeorološki zavod</t>
  </si>
  <si>
    <t>Agencija za ugljikovodike</t>
  </si>
  <si>
    <t>Hrvatska energetska regulatorna agencija - HERA</t>
  </si>
  <si>
    <t>MINISTARSTVO ZNANOSTI I OBRAZOVANJA</t>
  </si>
  <si>
    <t>Ministarstvo znanosti i obrazovanja</t>
  </si>
  <si>
    <t>Sveučilišta i veleučilišta u Republici Hrvatskoj</t>
  </si>
  <si>
    <t>Javni instituti u Republici Hrvatskoj</t>
  </si>
  <si>
    <t>Državni zavod za intelektualno vlasništvo</t>
  </si>
  <si>
    <t>Nacionalna i sveučilišna knjižnica</t>
  </si>
  <si>
    <t>Hrvatska akademska i istraživačka mreža Carnet</t>
  </si>
  <si>
    <t>Leksikografski zavod Miroslav Krleža</t>
  </si>
  <si>
    <t>Sveučilišni računski centar SRCE</t>
  </si>
  <si>
    <t>Agencija za odgoj i obrazovanje</t>
  </si>
  <si>
    <t>Agencija za znanost i visoko obrazovanje</t>
  </si>
  <si>
    <t>Nacionalni centar za vanjsko vrednovanje obrazovanja</t>
  </si>
  <si>
    <t>Agencija za mobilnost i programe Europske unije</t>
  </si>
  <si>
    <t>Agencija za strukovno obrazovanje i obrazovanje odraslih</t>
  </si>
  <si>
    <t>Hrvatski zavod za mirovinsko osiguranje</t>
  </si>
  <si>
    <t>Hrvatski zavod za zapošljavanje</t>
  </si>
  <si>
    <t>Središnji registar osiguranika</t>
  </si>
  <si>
    <t>Državna škola za javnu upravu</t>
  </si>
  <si>
    <t>MINISTARSTVO ZDRAVSTVA</t>
  </si>
  <si>
    <t>Ministarstvo zdravstva</t>
  </si>
  <si>
    <t>Imunološki zavod</t>
  </si>
  <si>
    <t>Hrvatski zavod za javno zdravstvo</t>
  </si>
  <si>
    <t>Hrvatski zavod za transfuzijsku medicinu</t>
  </si>
  <si>
    <t>Klinički bolnički centar Rijeka</t>
  </si>
  <si>
    <t>Klinička bolnica Merkur</t>
  </si>
  <si>
    <t>Klinički bolnički centar Sestre milosrdnice</t>
  </si>
  <si>
    <t>Klinički bolnički centar Osijek</t>
  </si>
  <si>
    <t>Klinički bolnički centar Split</t>
  </si>
  <si>
    <t>Klinika za ortopediju Lovran</t>
  </si>
  <si>
    <t>Klinika za infektivne bolesti dr. Fran Mihaljević</t>
  </si>
  <si>
    <t>Klinička bolnica Dubrava</t>
  </si>
  <si>
    <t>Klinički bolnički centar Zagreb</t>
  </si>
  <si>
    <t>Hrvatski zavod za hitnu medicinu</t>
  </si>
  <si>
    <t>Klinika za dječje bolesti Zagreb</t>
  </si>
  <si>
    <t>Proračunski korisnici u socijalnoj skrbi</t>
  </si>
  <si>
    <t>HRVATSKA AKADEMIJA ZNANOSTI I UMJETNOSTI</t>
  </si>
  <si>
    <t>Hrvatska akademija znanosti i umjetnosti</t>
  </si>
  <si>
    <t>Pravosudna akademija</t>
  </si>
  <si>
    <t>Zatvori i kaznionice</t>
  </si>
  <si>
    <t>Vrhovni sud Republike Hrvatske</t>
  </si>
  <si>
    <t>Visoki trgovački sud Republike Hrvatske</t>
  </si>
  <si>
    <t>Visoki upravni sud Republike Hrvatske</t>
  </si>
  <si>
    <t>Upravni sudovi</t>
  </si>
  <si>
    <t>Državno odvjetništvo Republike Hrvatske</t>
  </si>
  <si>
    <t>Državnoodvjetničko vijeće</t>
  </si>
  <si>
    <t>Državno sudbeno vijeće</t>
  </si>
  <si>
    <t>Visoki prekršajni sud Republike Hrvatske</t>
  </si>
  <si>
    <t>Županijski sudovi</t>
  </si>
  <si>
    <t>Trgovački sudovi</t>
  </si>
  <si>
    <t>Županijska državna odvjetništva</t>
  </si>
  <si>
    <t>Općinski sudovi</t>
  </si>
  <si>
    <t>Općinska državna odvjetništva</t>
  </si>
  <si>
    <t>Ured za suzbijanje korupcije i organiziranog kriminaliteta</t>
  </si>
  <si>
    <t>URED PUČKOG PRAVOBRANITELJA</t>
  </si>
  <si>
    <t>Ured pučkog pravobranitelja</t>
  </si>
  <si>
    <t>PRAVOBRANITELJ ZA DJECU</t>
  </si>
  <si>
    <t>Pravobranitelj za djecu</t>
  </si>
  <si>
    <t>PRAVOBRANITELJ/ICA ZA RAVNOPRAVNOST SPOLOVA</t>
  </si>
  <si>
    <t>Pravobranitelj/ica za ravnopravnost spolova</t>
  </si>
  <si>
    <t>PRAVOBRANITELJ ZA OSOBE S INVALIDITETOM</t>
  </si>
  <si>
    <t>Pravobranitelj za osobe s invaliditetom</t>
  </si>
  <si>
    <t>DRŽAVNI ZAVOD ZA STATISTIKU</t>
  </si>
  <si>
    <t>Državni zavod za statistiku</t>
  </si>
  <si>
    <t>DRŽAVNI URED ZA REVIZIJU</t>
  </si>
  <si>
    <t>Državni ured za reviziju</t>
  </si>
  <si>
    <t>DRŽAVNA KOMISIJA ZA KONTROLU POSTUPAKA JAVNE NABAVE</t>
  </si>
  <si>
    <t>Državna komisija za kontrolu postupaka javne nabave</t>
  </si>
  <si>
    <t>URED VIJEĆA ZA NACIONALNU SIGURNOST</t>
  </si>
  <si>
    <t>OPERATIVNO-TEHNIČKI CENTAR ZA NADZOR TELEKOMUNIKACIJA</t>
  </si>
  <si>
    <t>ZAVOD ZA SIGURNOST INFORMACIJSKIH SUSTAVA</t>
  </si>
  <si>
    <t>AGENCIJA ZA ZAŠTITU OSOBNIH PODATAKA</t>
  </si>
  <si>
    <t>Agencija za zaštitu osobnih podataka</t>
  </si>
  <si>
    <t>POVJERENIK ZA INFORMIRANJE</t>
  </si>
  <si>
    <t>Povjerenik za informiranje</t>
  </si>
  <si>
    <t>Izvor: Ministarstvo financija</t>
  </si>
  <si>
    <t>* preliminarni podaci</t>
  </si>
  <si>
    <t>010</t>
  </si>
  <si>
    <t>01005</t>
  </si>
  <si>
    <t>3</t>
  </si>
  <si>
    <t>4</t>
  </si>
  <si>
    <t>012</t>
  </si>
  <si>
    <t>01205</t>
  </si>
  <si>
    <t>015</t>
  </si>
  <si>
    <t>01505</t>
  </si>
  <si>
    <t>017</t>
  </si>
  <si>
    <t>01705</t>
  </si>
  <si>
    <t>018</t>
  </si>
  <si>
    <t>01805</t>
  </si>
  <si>
    <t>020</t>
  </si>
  <si>
    <t>02005</t>
  </si>
  <si>
    <t>02006</t>
  </si>
  <si>
    <t>02010</t>
  </si>
  <si>
    <t>02015</t>
  </si>
  <si>
    <t>02021</t>
  </si>
  <si>
    <t>02030</t>
  </si>
  <si>
    <t>02035</t>
  </si>
  <si>
    <t>02042</t>
  </si>
  <si>
    <t>02044</t>
  </si>
  <si>
    <t>02046</t>
  </si>
  <si>
    <t>02087</t>
  </si>
  <si>
    <t>02091</t>
  </si>
  <si>
    <t>02092</t>
  </si>
  <si>
    <t>025</t>
  </si>
  <si>
    <t>02505</t>
  </si>
  <si>
    <t>02506</t>
  </si>
  <si>
    <t>02510</t>
  </si>
  <si>
    <t>02515</t>
  </si>
  <si>
    <t>02540</t>
  </si>
  <si>
    <t>027</t>
  </si>
  <si>
    <t>028</t>
  </si>
  <si>
    <t>02805</t>
  </si>
  <si>
    <t>030</t>
  </si>
  <si>
    <t>03005</t>
  </si>
  <si>
    <t>032</t>
  </si>
  <si>
    <t>03205</t>
  </si>
  <si>
    <t>03210</t>
  </si>
  <si>
    <t>033</t>
  </si>
  <si>
    <t>03305</t>
  </si>
  <si>
    <t>034</t>
  </si>
  <si>
    <t>03405</t>
  </si>
  <si>
    <t>040</t>
  </si>
  <si>
    <t>04005</t>
  </si>
  <si>
    <t>041</t>
  </si>
  <si>
    <t>04105</t>
  </si>
  <si>
    <t>04110</t>
  </si>
  <si>
    <t>04115</t>
  </si>
  <si>
    <t>048</t>
  </si>
  <si>
    <t>04805</t>
  </si>
  <si>
    <t>052</t>
  </si>
  <si>
    <t>05205</t>
  </si>
  <si>
    <t>055</t>
  </si>
  <si>
    <t>01046</t>
  </si>
  <si>
    <t>05505</t>
  </si>
  <si>
    <t>05535</t>
  </si>
  <si>
    <t>05540</t>
  </si>
  <si>
    <t>22339</t>
  </si>
  <si>
    <t>23585</t>
  </si>
  <si>
    <t>25878</t>
  </si>
  <si>
    <t>44926</t>
  </si>
  <si>
    <t>45189</t>
  </si>
  <si>
    <t>49075</t>
  </si>
  <si>
    <t>060</t>
  </si>
  <si>
    <t>06005</t>
  </si>
  <si>
    <t>06030</t>
  </si>
  <si>
    <t>06035</t>
  </si>
  <si>
    <t>061</t>
  </si>
  <si>
    <t>06105</t>
  </si>
  <si>
    <t>06110</t>
  </si>
  <si>
    <t>06125</t>
  </si>
  <si>
    <t>065</t>
  </si>
  <si>
    <t>06505</t>
  </si>
  <si>
    <t>06545</t>
  </si>
  <si>
    <t>06560</t>
  </si>
  <si>
    <t>45228</t>
  </si>
  <si>
    <t>48031</t>
  </si>
  <si>
    <t>49083</t>
  </si>
  <si>
    <t>076</t>
  </si>
  <si>
    <t>07605</t>
  </si>
  <si>
    <t>07615</t>
  </si>
  <si>
    <t>07620</t>
  </si>
  <si>
    <t>07625</t>
  </si>
  <si>
    <t>077</t>
  </si>
  <si>
    <t>07705</t>
  </si>
  <si>
    <t>07715</t>
  </si>
  <si>
    <t>07720</t>
  </si>
  <si>
    <t>07745</t>
  </si>
  <si>
    <t>07750</t>
  </si>
  <si>
    <t>080</t>
  </si>
  <si>
    <t>08005</t>
  </si>
  <si>
    <t>08006</t>
  </si>
  <si>
    <t>08008</t>
  </si>
  <si>
    <t>08012</t>
  </si>
  <si>
    <t>21836</t>
  </si>
  <si>
    <t>21852</t>
  </si>
  <si>
    <t>21869</t>
  </si>
  <si>
    <t>23665</t>
  </si>
  <si>
    <t>23962</t>
  </si>
  <si>
    <t>38487</t>
  </si>
  <si>
    <t>40883</t>
  </si>
  <si>
    <t>43335</t>
  </si>
  <si>
    <t>46173</t>
  </si>
  <si>
    <t>086</t>
  </si>
  <si>
    <t>08605</t>
  </si>
  <si>
    <t>08620</t>
  </si>
  <si>
    <t>08625</t>
  </si>
  <si>
    <t>08635</t>
  </si>
  <si>
    <t>08645</t>
  </si>
  <si>
    <t>08650</t>
  </si>
  <si>
    <t>090</t>
  </si>
  <si>
    <t>09005</t>
  </si>
  <si>
    <t>096</t>
  </si>
  <si>
    <t>09605</t>
  </si>
  <si>
    <t>26346</t>
  </si>
  <si>
    <t>26354</t>
  </si>
  <si>
    <t>26379</t>
  </si>
  <si>
    <t>26387</t>
  </si>
  <si>
    <t>26395</t>
  </si>
  <si>
    <t>26400</t>
  </si>
  <si>
    <t>26418</t>
  </si>
  <si>
    <t>26426</t>
  </si>
  <si>
    <t>26459</t>
  </si>
  <si>
    <t>26571</t>
  </si>
  <si>
    <t>38069</t>
  </si>
  <si>
    <t>44573</t>
  </si>
  <si>
    <t>47893</t>
  </si>
  <si>
    <t>106</t>
  </si>
  <si>
    <t>10605</t>
  </si>
  <si>
    <t>120</t>
  </si>
  <si>
    <t>12005</t>
  </si>
  <si>
    <t>121</t>
  </si>
  <si>
    <t>12105</t>
  </si>
  <si>
    <t>122</t>
  </si>
  <si>
    <t>12205</t>
  </si>
  <si>
    <t>123</t>
  </si>
  <si>
    <t>12305</t>
  </si>
  <si>
    <t>160</t>
  </si>
  <si>
    <t>16005</t>
  </si>
  <si>
    <t>185</t>
  </si>
  <si>
    <t>18505</t>
  </si>
  <si>
    <t>196</t>
  </si>
  <si>
    <t>19605</t>
  </si>
  <si>
    <t>240</t>
  </si>
  <si>
    <t>241</t>
  </si>
  <si>
    <t>242</t>
  </si>
  <si>
    <t>250</t>
  </si>
  <si>
    <t>25005</t>
  </si>
  <si>
    <t>258</t>
  </si>
  <si>
    <t>25805</t>
  </si>
  <si>
    <t>02555</t>
  </si>
  <si>
    <t>06565</t>
  </si>
  <si>
    <t>Hrvatska regulatorna agencija za mrežne djelatnosti</t>
  </si>
  <si>
    <t>Rashodi za nabavu nefinancijske imovine</t>
  </si>
  <si>
    <t>06055</t>
  </si>
  <si>
    <t>Državna ergela Đakovo i Lipik</t>
  </si>
  <si>
    <t>Hrvatska agencija za poljoprivredu i hranu</t>
  </si>
  <si>
    <t>33634</t>
  </si>
  <si>
    <t>Centar za profesionalnu rehabilitaciju Osijek</t>
  </si>
  <si>
    <t>48865</t>
  </si>
  <si>
    <t>Centar za profesionalnu rehabilitaciju Zagreb</t>
  </si>
  <si>
    <t>49059</t>
  </si>
  <si>
    <t>Centar za profesionalnu rehabilitaciju Rijeka</t>
  </si>
  <si>
    <t>49729</t>
  </si>
  <si>
    <t>Centar za profesionalnu rehabilitaciju Split</t>
  </si>
  <si>
    <t>225</t>
  </si>
  <si>
    <t>DRŽAVNI INSPEKTORAT</t>
  </si>
  <si>
    <t>22505</t>
  </si>
  <si>
    <t>Državni inspektorat</t>
  </si>
  <si>
    <t>039</t>
  </si>
  <si>
    <t>HRVATSKA VATROGASNA ZAJEDNICA</t>
  </si>
  <si>
    <t>03905</t>
  </si>
  <si>
    <t>Visoki kazneni sud Republike Hrvatske</t>
  </si>
  <si>
    <t>013</t>
  </si>
  <si>
    <t>01305</t>
  </si>
  <si>
    <t>URED PREDSJEDNICE REPUBLIKE HRVATSKE PO PRESTANKU OBNAŠANJA DUŽNOSTI</t>
  </si>
  <si>
    <t>Ured predsjednice Republike Hrvatske po prestanku obnašanja dužnosti</t>
  </si>
  <si>
    <t>URED PREDSJEDNIKA REPUBLIKE HRVATSKE</t>
  </si>
  <si>
    <t>037</t>
  </si>
  <si>
    <t>SREDIŠNJI DRŽAVNI URED ZA DEMOGRAFIJU I MLADE</t>
  </si>
  <si>
    <t>03705</t>
  </si>
  <si>
    <t>Središnji državni ured za demografiju i mlade</t>
  </si>
  <si>
    <t>07755</t>
  </si>
  <si>
    <t>07760</t>
  </si>
  <si>
    <t>07765</t>
  </si>
  <si>
    <t>07770</t>
  </si>
  <si>
    <t>07775</t>
  </si>
  <si>
    <t>Hrvatska agencija za malo gospodarstvo, inovacije i investicije, HAMAG-BICRO</t>
  </si>
  <si>
    <t>08660</t>
  </si>
  <si>
    <t>MINISTARSTVO TURIZMA I SPORTA</t>
  </si>
  <si>
    <t>38028</t>
  </si>
  <si>
    <t>Nacionalna memorijalna bolnica Vukovar</t>
  </si>
  <si>
    <t>109</t>
  </si>
  <si>
    <t>MINISTARSTVO PRAVOSUĐA I UPRAVE</t>
  </si>
  <si>
    <t>10905</t>
  </si>
  <si>
    <t>10910</t>
  </si>
  <si>
    <t>10915</t>
  </si>
  <si>
    <t>10920</t>
  </si>
  <si>
    <t>10925</t>
  </si>
  <si>
    <t>10930</t>
  </si>
  <si>
    <t>10935</t>
  </si>
  <si>
    <t>10940</t>
  </si>
  <si>
    <t>10945</t>
  </si>
  <si>
    <t>10950</t>
  </si>
  <si>
    <t>10955</t>
  </si>
  <si>
    <t>10960</t>
  </si>
  <si>
    <t>10965</t>
  </si>
  <si>
    <t>10970</t>
  </si>
  <si>
    <t>10975</t>
  </si>
  <si>
    <t>10980</t>
  </si>
  <si>
    <t>10985</t>
  </si>
  <si>
    <t>10990</t>
  </si>
  <si>
    <t>10995</t>
  </si>
  <si>
    <t>Agencija za reviziju sustava provedbe programa Europske unije</t>
  </si>
  <si>
    <t>Središnji državni ured za središnju javnu nabavu</t>
  </si>
  <si>
    <t>SREDIŠNJI DRŽAVNI URED ZA HRVATE IZVAN REPUBLIKE HRVATSKE</t>
  </si>
  <si>
    <t>Središnji državni ured za Hrvate izvan Republike Hrvatske</t>
  </si>
  <si>
    <t>SREDIŠNJI DRŽAVNI URED ZA OBNOVU I STAMBENO ZBRINJAVANJE</t>
  </si>
  <si>
    <t>Središnji državni ured za obnovu i stambeno zbrinjavanje</t>
  </si>
  <si>
    <t>MINISTARSTVO KULTURE I MEDIJA</t>
  </si>
  <si>
    <t>Ministarstvo kulture i medija</t>
  </si>
  <si>
    <t>Središnja agencija za financiranje i ugovaranje programa i projekata Europske unije</t>
  </si>
  <si>
    <t>Agencija za obalni linijski pomorski promet</t>
  </si>
  <si>
    <t>Agencija za istraživanje nesreća u zračnom, pomorskom i željezničkom prometu</t>
  </si>
  <si>
    <t>MINISTARSTVO PROSTORNOGA UREĐENJA, GRADITELJSTVA I DRŽAVNE IMOVINE</t>
  </si>
  <si>
    <t>Ministarstvo prostornoga uređenja, graditeljstva i državne imovine</t>
  </si>
  <si>
    <t>MINISTARSTVO GOSPODARSTVA I ODRŽIVOG RAZVOJA</t>
  </si>
  <si>
    <t>Ministarstvo gospodarstva i održivog razvoja</t>
  </si>
  <si>
    <t>MINISTARSTVO RADA, MIROVINSKOGA SUSTAVA, OBITELJI I SOCIJALNE POLITIKE</t>
  </si>
  <si>
    <t>Ministarstvo rada, mirovinskoga sustava, obitelji i socijalne politike</t>
  </si>
  <si>
    <t>Zavod za vještačenje, profesionalnu rehabilitaciju i zapošljavanje osoba s invaliditetom</t>
  </si>
  <si>
    <t>Agencija za osiguranje radničkih tražbina</t>
  </si>
  <si>
    <t>Ministarstvo turizma i sporta</t>
  </si>
  <si>
    <t>Dom zdravlja Ministarstva unutarnjih poslova Republike Hrvatske</t>
  </si>
  <si>
    <t>Ministarstvo pravosuđa i uprave</t>
  </si>
  <si>
    <t>02008</t>
  </si>
  <si>
    <t>Ured potpredsjednika Vlade Republike Hrvatske</t>
  </si>
  <si>
    <t>011</t>
  </si>
  <si>
    <t>POVJERENSTVO ZA FISKALNU POLITIKU</t>
  </si>
  <si>
    <t>01105</t>
  </si>
  <si>
    <t>Povjerenstvo za fiskalnu politiku</t>
  </si>
  <si>
    <t>51255</t>
  </si>
  <si>
    <t>Javna ustanova Lučka uprava Sisak</t>
  </si>
  <si>
    <t>51263</t>
  </si>
  <si>
    <t>Javna ustanova Lučka uprava Slavonski Brod</t>
  </si>
  <si>
    <t>51271</t>
  </si>
  <si>
    <t>Lučka uprava Zadar</t>
  </si>
  <si>
    <t>51280</t>
  </si>
  <si>
    <t>Javna ustanova Lučka uprava Vukovar</t>
  </si>
  <si>
    <t>51298</t>
  </si>
  <si>
    <t>Lučka uprava Ploče</t>
  </si>
  <si>
    <t>51302</t>
  </si>
  <si>
    <t>Lučka uprava Rijeka</t>
  </si>
  <si>
    <t>51319</t>
  </si>
  <si>
    <t>Javna ustanova Lučka uprava Osijek</t>
  </si>
  <si>
    <t>51327</t>
  </si>
  <si>
    <t>Lučka uprava Split</t>
  </si>
  <si>
    <t>51335</t>
  </si>
  <si>
    <t>Lučka uprava Šibenik</t>
  </si>
  <si>
    <t>51343</t>
  </si>
  <si>
    <t>Lučka uprava Dubrovnik</t>
  </si>
  <si>
    <t>Plan
2022.</t>
  </si>
  <si>
    <t>Indeks
2022./
2021.</t>
  </si>
  <si>
    <t>Razlika
2022. - 2021.</t>
  </si>
  <si>
    <t>03910</t>
  </si>
  <si>
    <t>Državna vatrogasna škola</t>
  </si>
  <si>
    <t>04120</t>
  </si>
  <si>
    <t>Veteranski centar</t>
  </si>
  <si>
    <t>52209</t>
  </si>
  <si>
    <t>Hrvatska zaklada za znanost</t>
  </si>
  <si>
    <t>Indeks
2022./
Plan 2022.</t>
  </si>
  <si>
    <t>07780</t>
  </si>
  <si>
    <t>Institut za vode »Josip Juraj Strossmayer«</t>
  </si>
  <si>
    <t>Mjesečni izvještaj po organizacijskoj klasifikaciji Državnog proračuna i računima 3 i 4 ekonomske klasifikacije za razdoblje siječanj-studeni 2021. i 2022. godine</t>
  </si>
  <si>
    <t>Siječanj-studeni
2021.</t>
  </si>
  <si>
    <t>Siječanj-studeni
2022.*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</si>
</sst>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>
      <alignment horizontal="left" vertical="center" inden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quotePrefix="1" applyNumberFormat="1" applyFont="1" applyFill="1" applyBorder="1" applyAlignment="1" applyProtection="1">
      <alignment horizontal="center" vertical="center" wrapText="1"/>
    </xf>
    <xf numFmtId="0" fontId="6" fillId="2" borderId="3" xfId="0" quotePrefix="1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/>
    <xf numFmtId="0" fontId="6" fillId="0" borderId="5" xfId="0" quotePrefix="1" applyNumberFormat="1" applyFont="1" applyFill="1" applyBorder="1" applyAlignment="1" applyProtection="1">
      <alignment horizontal="left" vertical="center"/>
    </xf>
    <xf numFmtId="3" fontId="6" fillId="0" borderId="5" xfId="0" applyNumberFormat="1" applyFont="1" applyFill="1" applyBorder="1" applyAlignment="1" applyProtection="1">
      <alignment vertical="center"/>
    </xf>
    <xf numFmtId="164" fontId="6" fillId="0" borderId="5" xfId="0" applyNumberFormat="1" applyFont="1" applyFill="1" applyBorder="1" applyAlignment="1" applyProtection="1">
      <alignment horizontal="right" vertical="center"/>
    </xf>
    <xf numFmtId="0" fontId="1" fillId="0" borderId="6" xfId="0" quotePrefix="1" applyNumberFormat="1" applyFont="1" applyFill="1" applyBorder="1" applyAlignment="1" applyProtection="1">
      <alignment horizontal="left" vertical="center" indent="1"/>
    </xf>
    <xf numFmtId="0" fontId="1" fillId="0" borderId="0" xfId="0" quotePrefix="1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vertical="center"/>
    </xf>
    <xf numFmtId="0" fontId="1" fillId="0" borderId="6" xfId="0" applyNumberFormat="1" applyFont="1" applyFill="1" applyBorder="1" applyAlignment="1" applyProtection="1">
      <alignment horizontal="left" vertical="center" indent="2"/>
    </xf>
    <xf numFmtId="0" fontId="1" fillId="0" borderId="6" xfId="0" quotePrefix="1" applyNumberFormat="1" applyFont="1" applyFill="1" applyBorder="1" applyAlignment="1" applyProtection="1">
      <alignment horizontal="left" vertical="center" indent="2"/>
    </xf>
    <xf numFmtId="0" fontId="2" fillId="0" borderId="6" xfId="0" applyNumberFormat="1" applyFont="1" applyFill="1" applyBorder="1" applyAlignment="1" applyProtection="1">
      <alignment horizontal="left" vertical="center" indent="3"/>
    </xf>
    <xf numFmtId="0" fontId="2" fillId="0" borderId="6" xfId="0" quotePrefix="1" applyNumberFormat="1" applyFont="1" applyFill="1" applyBorder="1" applyAlignment="1" applyProtection="1">
      <alignment horizontal="left" vertical="center" indent="3"/>
    </xf>
    <xf numFmtId="0" fontId="2" fillId="0" borderId="0" xfId="0" quotePrefix="1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164" fontId="7" fillId="0" borderId="0" xfId="0" applyNumberFormat="1" applyFont="1" applyFill="1" applyBorder="1" applyAlignment="1" applyProtection="1">
      <alignment horizontal="right" vertical="center"/>
    </xf>
    <xf numFmtId="3" fontId="7" fillId="0" borderId="7" xfId="0" applyNumberFormat="1" applyFont="1" applyFill="1" applyBorder="1" applyAlignment="1" applyProtection="1">
      <alignment horizontal="right" vertical="center"/>
    </xf>
    <xf numFmtId="3" fontId="1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horizontal="right" vertical="center"/>
    </xf>
    <xf numFmtId="0" fontId="2" fillId="0" borderId="8" xfId="0" quotePrefix="1" applyNumberFormat="1" applyFont="1" applyFill="1" applyBorder="1" applyAlignment="1" applyProtection="1">
      <alignment horizontal="left" vertical="center" indent="3"/>
    </xf>
    <xf numFmtId="0" fontId="2" fillId="0" borderId="9" xfId="0" quotePrefix="1" applyNumberFormat="1" applyFont="1" applyFill="1" applyBorder="1" applyAlignment="1" applyProtection="1">
      <alignment horizontal="lef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164" fontId="7" fillId="0" borderId="9" xfId="0" applyNumberFormat="1" applyFont="1" applyFill="1" applyBorder="1" applyAlignment="1" applyProtection="1">
      <alignment horizontal="right" vertical="center"/>
    </xf>
    <xf numFmtId="3" fontId="7" fillId="0" borderId="1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/>
    <xf numFmtId="0" fontId="2" fillId="0" borderId="0" xfId="0" quotePrefix="1" applyNumberFormat="1" applyFont="1" applyFill="1" applyBorder="1" applyAlignment="1" applyProtection="1"/>
    <xf numFmtId="3" fontId="0" fillId="0" borderId="0" xfId="0" applyNumberFormat="1"/>
    <xf numFmtId="3" fontId="6" fillId="0" borderId="11" xfId="0" applyNumberFormat="1" applyFont="1" applyFill="1" applyBorder="1" applyAlignment="1" applyProtection="1">
      <alignment vertical="center"/>
    </xf>
    <xf numFmtId="49" fontId="1" fillId="0" borderId="6" xfId="0" quotePrefix="1" applyNumberFormat="1" applyFont="1" applyFill="1" applyBorder="1" applyAlignment="1" applyProtection="1">
      <alignment horizontal="left" vertical="center" indent="2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7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L527" sqref="L527"/>
    </sheetView>
  </sheetViews>
  <sheetFormatPr defaultRowHeight="12.75" customHeight="1" x14ac:dyDescent="0.25"/>
  <cols>
    <col min="2" max="2" width="61" bestFit="1" customWidth="1"/>
    <col min="3" max="5" width="14.85546875" bestFit="1" customWidth="1"/>
    <col min="6" max="6" width="10.7109375" customWidth="1"/>
    <col min="7" max="7" width="10.28515625" bestFit="1" customWidth="1"/>
    <col min="8" max="8" width="13.85546875" bestFit="1" customWidth="1"/>
    <col min="10" max="10" width="11.140625" bestFit="1" customWidth="1"/>
    <col min="11" max="12" width="13.85546875" bestFit="1" customWidth="1"/>
    <col min="13" max="13" width="14.85546875" bestFit="1" customWidth="1"/>
    <col min="14" max="14" width="13.85546875" bestFit="1" customWidth="1"/>
  </cols>
  <sheetData>
    <row r="1" spans="1:14" ht="12.75" customHeight="1" x14ac:dyDescent="0.25">
      <c r="A1" s="4" t="s">
        <v>433</v>
      </c>
      <c r="B1" s="2"/>
      <c r="C1" s="1"/>
      <c r="D1" s="1"/>
      <c r="E1" s="1"/>
      <c r="F1" s="3"/>
      <c r="G1" s="3"/>
      <c r="H1" s="1"/>
    </row>
    <row r="2" spans="1:14" ht="12.75" customHeight="1" thickBot="1" x14ac:dyDescent="0.3">
      <c r="A2" s="1"/>
      <c r="B2" s="2"/>
      <c r="C2" s="5"/>
      <c r="D2" s="5"/>
      <c r="E2" s="5"/>
      <c r="F2" s="5"/>
      <c r="G2" s="6"/>
      <c r="H2" s="6"/>
    </row>
    <row r="3" spans="1:14" ht="42" customHeight="1" x14ac:dyDescent="0.25">
      <c r="A3" s="7"/>
      <c r="B3" s="8" t="s">
        <v>0</v>
      </c>
      <c r="C3" s="9" t="s">
        <v>434</v>
      </c>
      <c r="D3" s="9" t="s">
        <v>421</v>
      </c>
      <c r="E3" s="9" t="s">
        <v>435</v>
      </c>
      <c r="F3" s="10" t="s">
        <v>422</v>
      </c>
      <c r="G3" s="10" t="s">
        <v>430</v>
      </c>
      <c r="H3" s="11" t="s">
        <v>423</v>
      </c>
    </row>
    <row r="4" spans="1:14" ht="12.75" customHeight="1" x14ac:dyDescent="0.25">
      <c r="A4" s="12"/>
      <c r="B4" s="13" t="s">
        <v>1</v>
      </c>
      <c r="C4" s="14">
        <f>+C5+C9+C13+C17+C21+C25+C29+C33+C76+C94+C95+C99+C103+C110+C114+C118+C122+C129+C133+C146+C150+C154+C185+C198+C208+C260+C273+C307+C350+C384+C388+C440+C444+C502+C506+C510+C514+C518+C522+C526+C530+C534+C535+C536+C537+C541</f>
        <v>150928997851.84009</v>
      </c>
      <c r="D4" s="14">
        <f t="shared" ref="D4:E4" si="0">+D5+D9+D13+D17+D21+D25+D29+D33+D76+D94+D95+D99+D103+D110+D114+D118+D122+D129+D133+D146+D150+D154+D185+D198+D208+D260+D273+D307+D350+D384+D388+D440+D444+D502+D506+D510+D514+D518+D522+D526+D530+D534+D535+D536+D537+D541</f>
        <v>184732695029</v>
      </c>
      <c r="E4" s="14">
        <f t="shared" si="0"/>
        <v>153185133732.45999</v>
      </c>
      <c r="F4" s="15">
        <f t="shared" ref="F4:F71" si="1">IF(C4=0,"x",E4/C4*100)</f>
        <v>101.49483261184484</v>
      </c>
      <c r="G4" s="15">
        <f t="shared" ref="G4:G71" si="2">IF(D4=0,"x",E4/D4*100)</f>
        <v>82.92258915424388</v>
      </c>
      <c r="H4" s="39">
        <f>+H5+H9+H13+H17+H21+H25+H29+H33+H76+H94+H95+H99+H103+H110+H114+H118+H122+H129+H133+H146+H150+H154+H185+H198+H208+H260+H273+H307+H350+H384+H388+H440+H444+H502+H506+H510+H514+H518+H522+H526+H530+H534+H535+H536+H537+H541</f>
        <v>2256135880.6199951</v>
      </c>
      <c r="J4" s="38"/>
      <c r="K4" s="38"/>
      <c r="L4" s="38"/>
      <c r="M4" s="38"/>
      <c r="N4" s="38"/>
    </row>
    <row r="5" spans="1:14" ht="12.75" customHeight="1" x14ac:dyDescent="0.25">
      <c r="A5" s="16" t="s">
        <v>158</v>
      </c>
      <c r="B5" s="17" t="s">
        <v>2</v>
      </c>
      <c r="C5" s="18">
        <v>120091361.01000001</v>
      </c>
      <c r="D5" s="18">
        <v>167364316</v>
      </c>
      <c r="E5" s="18">
        <v>124451237.55</v>
      </c>
      <c r="F5" s="19">
        <f t="shared" si="1"/>
        <v>103.63046642433918</v>
      </c>
      <c r="G5" s="19">
        <f t="shared" si="2"/>
        <v>74.359481473936171</v>
      </c>
      <c r="H5" s="20">
        <f t="shared" ref="H5:H72" si="3">+E5-C5</f>
        <v>4359876.5399999917</v>
      </c>
      <c r="J5" s="38"/>
    </row>
    <row r="6" spans="1:14" ht="12.75" customHeight="1" x14ac:dyDescent="0.25">
      <c r="A6" s="22" t="s">
        <v>159</v>
      </c>
      <c r="B6" s="17" t="s">
        <v>3</v>
      </c>
      <c r="C6" s="18">
        <v>120091361.01000001</v>
      </c>
      <c r="D6" s="18">
        <v>167364316</v>
      </c>
      <c r="E6" s="18">
        <v>124451237.55</v>
      </c>
      <c r="F6" s="19">
        <f t="shared" si="1"/>
        <v>103.63046642433918</v>
      </c>
      <c r="G6" s="19">
        <f t="shared" si="2"/>
        <v>74.359481473936171</v>
      </c>
      <c r="H6" s="20">
        <f t="shared" si="3"/>
        <v>4359876.5399999917</v>
      </c>
      <c r="J6" s="38"/>
      <c r="K6" s="38"/>
    </row>
    <row r="7" spans="1:14" ht="12.75" customHeight="1" x14ac:dyDescent="0.25">
      <c r="A7" s="24" t="s">
        <v>160</v>
      </c>
      <c r="B7" s="25" t="s">
        <v>4</v>
      </c>
      <c r="C7" s="26">
        <v>118888913.84999999</v>
      </c>
      <c r="D7" s="26">
        <v>162078472</v>
      </c>
      <c r="E7" s="26">
        <v>122527858.18000001</v>
      </c>
      <c r="F7" s="27">
        <f t="shared" si="1"/>
        <v>103.06079365363804</v>
      </c>
      <c r="G7" s="27">
        <f t="shared" si="2"/>
        <v>75.597861127417346</v>
      </c>
      <c r="H7" s="28">
        <f t="shared" si="3"/>
        <v>3638944.3300000131</v>
      </c>
      <c r="J7" s="38"/>
      <c r="K7" s="38"/>
    </row>
    <row r="8" spans="1:14" ht="12.75" customHeight="1" x14ac:dyDescent="0.25">
      <c r="A8" s="24" t="s">
        <v>161</v>
      </c>
      <c r="B8" s="25" t="s">
        <v>5</v>
      </c>
      <c r="C8" s="26">
        <v>1202447.1599999999</v>
      </c>
      <c r="D8" s="26">
        <v>5285844</v>
      </c>
      <c r="E8" s="26">
        <v>1923379.37</v>
      </c>
      <c r="F8" s="27">
        <f t="shared" si="1"/>
        <v>159.95541708460607</v>
      </c>
      <c r="G8" s="27">
        <f t="shared" si="2"/>
        <v>36.38736538573594</v>
      </c>
      <c r="H8" s="28">
        <f t="shared" si="3"/>
        <v>720932.2100000002</v>
      </c>
      <c r="J8" s="38"/>
    </row>
    <row r="9" spans="1:14" ht="12.75" customHeight="1" x14ac:dyDescent="0.25">
      <c r="A9" s="16" t="s">
        <v>397</v>
      </c>
      <c r="B9" s="17" t="s">
        <v>398</v>
      </c>
      <c r="C9" s="18"/>
      <c r="D9" s="18">
        <v>2389000</v>
      </c>
      <c r="E9" s="18">
        <v>422856.65</v>
      </c>
      <c r="F9" s="19" t="str">
        <f t="shared" ref="F9:F13" si="4">IF(C9=0,"x",E9/C9*100)</f>
        <v>x</v>
      </c>
      <c r="G9" s="19">
        <f t="shared" ref="G9:G13" si="5">IF(D9=0,"x",E9/D9*100)</f>
        <v>17.700152783591459</v>
      </c>
      <c r="H9" s="20">
        <f t="shared" ref="H9:H13" si="6">+E9-C9</f>
        <v>422856.65</v>
      </c>
      <c r="J9" s="38"/>
    </row>
    <row r="10" spans="1:14" ht="12.75" customHeight="1" x14ac:dyDescent="0.25">
      <c r="A10" s="22" t="s">
        <v>399</v>
      </c>
      <c r="B10" s="17" t="s">
        <v>400</v>
      </c>
      <c r="C10" s="18"/>
      <c r="D10" s="18">
        <v>2389000</v>
      </c>
      <c r="E10" s="18">
        <v>422856.65</v>
      </c>
      <c r="F10" s="19" t="str">
        <f t="shared" si="4"/>
        <v>x</v>
      </c>
      <c r="G10" s="19">
        <f t="shared" si="5"/>
        <v>17.700152783591459</v>
      </c>
      <c r="H10" s="20">
        <f>+E10-C10</f>
        <v>422856.65</v>
      </c>
      <c r="J10" s="38"/>
      <c r="K10" s="38"/>
    </row>
    <row r="11" spans="1:14" ht="12.75" customHeight="1" x14ac:dyDescent="0.25">
      <c r="A11" s="24" t="s">
        <v>160</v>
      </c>
      <c r="B11" s="25" t="s">
        <v>4</v>
      </c>
      <c r="C11" s="26"/>
      <c r="D11" s="26">
        <v>2004000</v>
      </c>
      <c r="E11" s="26">
        <v>417407.65</v>
      </c>
      <c r="F11" s="27" t="str">
        <f t="shared" si="4"/>
        <v>x</v>
      </c>
      <c r="G11" s="27">
        <f t="shared" si="5"/>
        <v>20.8287250499002</v>
      </c>
      <c r="H11" s="28">
        <f t="shared" si="6"/>
        <v>417407.65</v>
      </c>
      <c r="J11" s="38"/>
    </row>
    <row r="12" spans="1:14" ht="12.75" customHeight="1" x14ac:dyDescent="0.25">
      <c r="A12" s="24" t="s">
        <v>161</v>
      </c>
      <c r="B12" s="25" t="s">
        <v>5</v>
      </c>
      <c r="C12" s="26"/>
      <c r="D12" s="26">
        <v>385000</v>
      </c>
      <c r="E12" s="26">
        <v>5449</v>
      </c>
      <c r="F12" s="27" t="str">
        <f t="shared" ref="F12" si="7">IF(C12=0,"x",E12/C12*100)</f>
        <v>x</v>
      </c>
      <c r="G12" s="27">
        <f t="shared" ref="G12" si="8">IF(D12=0,"x",E12/D12*100)</f>
        <v>1.4153246753246753</v>
      </c>
      <c r="H12" s="28">
        <f t="shared" ref="H12" si="9">+E12-C12</f>
        <v>5449</v>
      </c>
      <c r="J12" s="38"/>
    </row>
    <row r="13" spans="1:14" ht="12.75" customHeight="1" x14ac:dyDescent="0.25">
      <c r="A13" s="16" t="s">
        <v>162</v>
      </c>
      <c r="B13" s="17" t="s">
        <v>6</v>
      </c>
      <c r="C13" s="18">
        <v>19713682.539999999</v>
      </c>
      <c r="D13" s="18">
        <v>12500640</v>
      </c>
      <c r="E13" s="18">
        <v>8471171.2300000004</v>
      </c>
      <c r="F13" s="27">
        <f t="shared" si="4"/>
        <v>42.971023870408743</v>
      </c>
      <c r="G13" s="27">
        <f t="shared" si="5"/>
        <v>67.765900225908439</v>
      </c>
      <c r="H13" s="28">
        <f t="shared" si="6"/>
        <v>-11242511.309999999</v>
      </c>
      <c r="J13" s="38"/>
    </row>
    <row r="14" spans="1:14" ht="12.75" customHeight="1" x14ac:dyDescent="0.25">
      <c r="A14" s="22" t="s">
        <v>163</v>
      </c>
      <c r="B14" s="17" t="s">
        <v>7</v>
      </c>
      <c r="C14" s="18">
        <v>19713682.539999999</v>
      </c>
      <c r="D14" s="18">
        <v>12500640</v>
      </c>
      <c r="E14" s="18">
        <v>8471171.2300000004</v>
      </c>
      <c r="F14" s="19">
        <f t="shared" ref="F14:F16" si="10">IF(C14=0,"x",E14/C14*100)</f>
        <v>42.971023870408743</v>
      </c>
      <c r="G14" s="19">
        <f t="shared" ref="G14:G16" si="11">IF(D14=0,"x",E14/D14*100)</f>
        <v>67.765900225908439</v>
      </c>
      <c r="H14" s="20">
        <f t="shared" ref="H14:H16" si="12">+E14-C14</f>
        <v>-11242511.309999999</v>
      </c>
      <c r="J14" s="38"/>
    </row>
    <row r="15" spans="1:14" ht="12.75" customHeight="1" x14ac:dyDescent="0.25">
      <c r="A15" s="24" t="s">
        <v>160</v>
      </c>
      <c r="B15" s="25" t="s">
        <v>4</v>
      </c>
      <c r="C15" s="26">
        <v>19639817.16</v>
      </c>
      <c r="D15" s="26">
        <v>11992640</v>
      </c>
      <c r="E15" s="26">
        <v>8404672.4800000004</v>
      </c>
      <c r="F15" s="27">
        <f t="shared" si="10"/>
        <v>42.794046459442704</v>
      </c>
      <c r="G15" s="27">
        <f t="shared" si="11"/>
        <v>70.081920911492389</v>
      </c>
      <c r="H15" s="28">
        <f t="shared" si="12"/>
        <v>-11235144.68</v>
      </c>
      <c r="J15" s="38"/>
    </row>
    <row r="16" spans="1:14" ht="12.75" customHeight="1" x14ac:dyDescent="0.25">
      <c r="A16" s="24" t="s">
        <v>161</v>
      </c>
      <c r="B16" s="25" t="s">
        <v>5</v>
      </c>
      <c r="C16" s="26">
        <v>73865.38</v>
      </c>
      <c r="D16" s="26">
        <v>508000</v>
      </c>
      <c r="E16" s="26">
        <v>66498.75</v>
      </c>
      <c r="F16" s="27">
        <f t="shared" si="10"/>
        <v>90.026951733004012</v>
      </c>
      <c r="G16" s="27">
        <f t="shared" si="11"/>
        <v>13.090305118110237</v>
      </c>
      <c r="H16" s="28">
        <f t="shared" si="12"/>
        <v>-7366.6300000000047</v>
      </c>
      <c r="J16" s="38"/>
    </row>
    <row r="17" spans="1:10" ht="12.75" customHeight="1" x14ac:dyDescent="0.25">
      <c r="A17" s="16" t="s">
        <v>333</v>
      </c>
      <c r="B17" s="17" t="s">
        <v>335</v>
      </c>
      <c r="C17" s="18">
        <v>4362.5</v>
      </c>
      <c r="D17" s="18">
        <v>100000</v>
      </c>
      <c r="E17" s="18">
        <v>5393.13</v>
      </c>
      <c r="F17" s="19">
        <f t="shared" si="1"/>
        <v>123.6247564469914</v>
      </c>
      <c r="G17" s="19">
        <f t="shared" si="2"/>
        <v>5.3931300000000002</v>
      </c>
      <c r="H17" s="20">
        <f t="shared" si="3"/>
        <v>1030.6300000000001</v>
      </c>
      <c r="J17" s="38"/>
    </row>
    <row r="18" spans="1:10" ht="12.75" customHeight="1" x14ac:dyDescent="0.25">
      <c r="A18" s="40" t="s">
        <v>334</v>
      </c>
      <c r="B18" s="17" t="s">
        <v>336</v>
      </c>
      <c r="C18" s="18">
        <v>4362.5</v>
      </c>
      <c r="D18" s="18">
        <v>100000</v>
      </c>
      <c r="E18" s="18">
        <v>5393.13</v>
      </c>
      <c r="F18" s="19">
        <f t="shared" si="1"/>
        <v>123.6247564469914</v>
      </c>
      <c r="G18" s="19">
        <f t="shared" si="2"/>
        <v>5.3931300000000002</v>
      </c>
      <c r="H18" s="20">
        <f t="shared" si="3"/>
        <v>1030.6300000000001</v>
      </c>
      <c r="J18" s="38"/>
    </row>
    <row r="19" spans="1:10" ht="12.75" customHeight="1" x14ac:dyDescent="0.25">
      <c r="A19" s="24" t="s">
        <v>160</v>
      </c>
      <c r="B19" s="25" t="s">
        <v>4</v>
      </c>
      <c r="C19" s="26">
        <v>4362.5</v>
      </c>
      <c r="D19" s="26">
        <v>88720</v>
      </c>
      <c r="E19" s="26">
        <v>5393.13</v>
      </c>
      <c r="F19" s="27">
        <f t="shared" si="1"/>
        <v>123.6247564469914</v>
      </c>
      <c r="G19" s="27">
        <f t="shared" si="2"/>
        <v>6.0788210099188458</v>
      </c>
      <c r="H19" s="28">
        <f t="shared" si="3"/>
        <v>1030.6300000000001</v>
      </c>
      <c r="J19" s="38"/>
    </row>
    <row r="20" spans="1:10" ht="12.75" customHeight="1" x14ac:dyDescent="0.25">
      <c r="A20" s="24" t="s">
        <v>161</v>
      </c>
      <c r="B20" s="25" t="s">
        <v>5</v>
      </c>
      <c r="C20" s="26"/>
      <c r="D20" s="26">
        <v>11280</v>
      </c>
      <c r="E20" s="26"/>
      <c r="F20" s="27" t="str">
        <f t="shared" si="1"/>
        <v>x</v>
      </c>
      <c r="G20" s="27">
        <f t="shared" si="2"/>
        <v>0</v>
      </c>
      <c r="H20" s="28">
        <f t="shared" si="3"/>
        <v>0</v>
      </c>
      <c r="J20" s="38"/>
    </row>
    <row r="21" spans="1:10" ht="12.75" customHeight="1" x14ac:dyDescent="0.25">
      <c r="A21" s="16" t="s">
        <v>164</v>
      </c>
      <c r="B21" s="17" t="s">
        <v>337</v>
      </c>
      <c r="C21" s="18">
        <v>28013056.280000001</v>
      </c>
      <c r="D21" s="18">
        <v>41024647</v>
      </c>
      <c r="E21" s="18">
        <v>32433672.079999998</v>
      </c>
      <c r="F21" s="19">
        <f t="shared" si="1"/>
        <v>115.78055516618552</v>
      </c>
      <c r="G21" s="19">
        <f t="shared" si="2"/>
        <v>79.058991244945986</v>
      </c>
      <c r="H21" s="20">
        <f t="shared" si="3"/>
        <v>4420615.799999997</v>
      </c>
      <c r="J21" s="38"/>
    </row>
    <row r="22" spans="1:10" ht="12.75" customHeight="1" x14ac:dyDescent="0.25">
      <c r="A22" s="22" t="s">
        <v>165</v>
      </c>
      <c r="B22" s="17" t="s">
        <v>8</v>
      </c>
      <c r="C22" s="18">
        <v>28013056.280000001</v>
      </c>
      <c r="D22" s="18">
        <v>41024647</v>
      </c>
      <c r="E22" s="18">
        <v>32433672.079999998</v>
      </c>
      <c r="F22" s="19">
        <f t="shared" si="1"/>
        <v>115.78055516618552</v>
      </c>
      <c r="G22" s="19">
        <f t="shared" si="2"/>
        <v>79.058991244945986</v>
      </c>
      <c r="H22" s="20">
        <f t="shared" si="3"/>
        <v>4420615.799999997</v>
      </c>
      <c r="J22" s="38"/>
    </row>
    <row r="23" spans="1:10" ht="12.75" customHeight="1" x14ac:dyDescent="0.25">
      <c r="A23" s="24" t="s">
        <v>160</v>
      </c>
      <c r="B23" s="25" t="s">
        <v>4</v>
      </c>
      <c r="C23" s="26">
        <v>27429198.449999999</v>
      </c>
      <c r="D23" s="26">
        <v>39323247</v>
      </c>
      <c r="E23" s="26">
        <v>31731165.199999999</v>
      </c>
      <c r="F23" s="27">
        <f t="shared" si="1"/>
        <v>115.68389523974587</v>
      </c>
      <c r="G23" s="27">
        <f t="shared" si="2"/>
        <v>80.693146219588627</v>
      </c>
      <c r="H23" s="28">
        <f t="shared" si="3"/>
        <v>4301966.75</v>
      </c>
      <c r="J23" s="38"/>
    </row>
    <row r="24" spans="1:10" ht="12.75" customHeight="1" x14ac:dyDescent="0.25">
      <c r="A24" s="24" t="s">
        <v>161</v>
      </c>
      <c r="B24" s="25" t="s">
        <v>5</v>
      </c>
      <c r="C24" s="26">
        <v>583857.82999999996</v>
      </c>
      <c r="D24" s="26">
        <v>1701400</v>
      </c>
      <c r="E24" s="26">
        <v>702506.88</v>
      </c>
      <c r="F24" s="27">
        <f t="shared" si="1"/>
        <v>120.32156526872303</v>
      </c>
      <c r="G24" s="27">
        <f t="shared" si="2"/>
        <v>41.289930645350886</v>
      </c>
      <c r="H24" s="28">
        <f t="shared" si="3"/>
        <v>118649.05000000005</v>
      </c>
      <c r="J24" s="38"/>
    </row>
    <row r="25" spans="1:10" ht="12.75" customHeight="1" x14ac:dyDescent="0.25">
      <c r="A25" s="16" t="s">
        <v>166</v>
      </c>
      <c r="B25" s="17" t="s">
        <v>9</v>
      </c>
      <c r="C25" s="18">
        <v>30199406.420000002</v>
      </c>
      <c r="D25" s="18">
        <v>36693829</v>
      </c>
      <c r="E25" s="18">
        <v>32043548.050000001</v>
      </c>
      <c r="F25" s="19">
        <f t="shared" si="1"/>
        <v>106.10654926243414</v>
      </c>
      <c r="G25" s="19">
        <f t="shared" si="2"/>
        <v>87.326803779458402</v>
      </c>
      <c r="H25" s="20">
        <f t="shared" si="3"/>
        <v>1844141.629999999</v>
      </c>
      <c r="J25" s="38"/>
    </row>
    <row r="26" spans="1:10" ht="12.75" customHeight="1" x14ac:dyDescent="0.25">
      <c r="A26" s="22" t="s">
        <v>167</v>
      </c>
      <c r="B26" s="17" t="s">
        <v>10</v>
      </c>
      <c r="C26" s="18">
        <v>30199406.420000002</v>
      </c>
      <c r="D26" s="18">
        <v>36693829</v>
      </c>
      <c r="E26" s="18">
        <v>32043548.050000001</v>
      </c>
      <c r="F26" s="19">
        <f t="shared" si="1"/>
        <v>106.10654926243414</v>
      </c>
      <c r="G26" s="19">
        <f t="shared" si="2"/>
        <v>87.326803779458402</v>
      </c>
      <c r="H26" s="20">
        <f t="shared" si="3"/>
        <v>1844141.629999999</v>
      </c>
      <c r="J26" s="38"/>
    </row>
    <row r="27" spans="1:10" ht="12.75" customHeight="1" x14ac:dyDescent="0.25">
      <c r="A27" s="24" t="s">
        <v>160</v>
      </c>
      <c r="B27" s="25" t="s">
        <v>4</v>
      </c>
      <c r="C27" s="26">
        <v>30084752.010000002</v>
      </c>
      <c r="D27" s="26">
        <v>36303829</v>
      </c>
      <c r="E27" s="26">
        <v>31720450</v>
      </c>
      <c r="F27" s="27">
        <f t="shared" si="1"/>
        <v>105.43696683773993</v>
      </c>
      <c r="G27" s="27">
        <f t="shared" si="2"/>
        <v>87.374943287662575</v>
      </c>
      <c r="H27" s="28">
        <f t="shared" si="3"/>
        <v>1635697.9899999984</v>
      </c>
      <c r="J27" s="38"/>
    </row>
    <row r="28" spans="1:10" ht="12.75" customHeight="1" x14ac:dyDescent="0.25">
      <c r="A28" s="24" t="s">
        <v>161</v>
      </c>
      <c r="B28" s="25" t="s">
        <v>5</v>
      </c>
      <c r="C28" s="26">
        <v>114654.41</v>
      </c>
      <c r="D28" s="26">
        <v>390000</v>
      </c>
      <c r="E28" s="26">
        <v>323098.05</v>
      </c>
      <c r="F28" s="27">
        <f t="shared" si="1"/>
        <v>281.80167688272957</v>
      </c>
      <c r="G28" s="27">
        <f t="shared" si="2"/>
        <v>82.845653846153837</v>
      </c>
      <c r="H28" s="28">
        <f t="shared" si="3"/>
        <v>208443.63999999998</v>
      </c>
      <c r="J28" s="38"/>
    </row>
    <row r="29" spans="1:10" ht="12.75" customHeight="1" x14ac:dyDescent="0.25">
      <c r="A29" s="16" t="s">
        <v>168</v>
      </c>
      <c r="B29" s="17" t="s">
        <v>11</v>
      </c>
      <c r="C29" s="18">
        <v>12164085.880000001</v>
      </c>
      <c r="D29" s="18">
        <v>16852771</v>
      </c>
      <c r="E29" s="18">
        <v>13941502.789999999</v>
      </c>
      <c r="F29" s="19">
        <f t="shared" si="1"/>
        <v>114.61200560021037</v>
      </c>
      <c r="G29" s="19">
        <f t="shared" si="2"/>
        <v>82.725284702438543</v>
      </c>
      <c r="H29" s="20">
        <f t="shared" si="3"/>
        <v>1777416.9099999983</v>
      </c>
      <c r="J29" s="38"/>
    </row>
    <row r="30" spans="1:10" ht="12.75" customHeight="1" x14ac:dyDescent="0.25">
      <c r="A30" s="22" t="s">
        <v>169</v>
      </c>
      <c r="B30" s="17" t="s">
        <v>12</v>
      </c>
      <c r="C30" s="18">
        <v>12164085.880000001</v>
      </c>
      <c r="D30" s="18">
        <v>16852771</v>
      </c>
      <c r="E30" s="18">
        <v>13941502.789999999</v>
      </c>
      <c r="F30" s="19">
        <f t="shared" si="1"/>
        <v>114.61200560021037</v>
      </c>
      <c r="G30" s="19">
        <f t="shared" si="2"/>
        <v>82.725284702438543</v>
      </c>
      <c r="H30" s="20">
        <f t="shared" si="3"/>
        <v>1777416.9099999983</v>
      </c>
      <c r="J30" s="38"/>
    </row>
    <row r="31" spans="1:10" ht="12.75" customHeight="1" x14ac:dyDescent="0.25">
      <c r="A31" s="24" t="s">
        <v>160</v>
      </c>
      <c r="B31" s="25" t="s">
        <v>4</v>
      </c>
      <c r="C31" s="26">
        <v>11936568.34</v>
      </c>
      <c r="D31" s="26">
        <v>16262771</v>
      </c>
      <c r="E31" s="26">
        <v>13743860.26</v>
      </c>
      <c r="F31" s="27">
        <f t="shared" si="1"/>
        <v>115.14079983895942</v>
      </c>
      <c r="G31" s="27">
        <f t="shared" si="2"/>
        <v>84.511183610714312</v>
      </c>
      <c r="H31" s="28">
        <f t="shared" si="3"/>
        <v>1807291.92</v>
      </c>
      <c r="J31" s="38"/>
    </row>
    <row r="32" spans="1:10" ht="12.75" customHeight="1" x14ac:dyDescent="0.25">
      <c r="A32" s="24" t="s">
        <v>161</v>
      </c>
      <c r="B32" s="25" t="s">
        <v>5</v>
      </c>
      <c r="C32" s="26">
        <v>227517.54</v>
      </c>
      <c r="D32" s="26">
        <v>590000</v>
      </c>
      <c r="E32" s="26">
        <v>197642.53</v>
      </c>
      <c r="F32" s="27">
        <f t="shared" si="1"/>
        <v>86.869139847415724</v>
      </c>
      <c r="G32" s="27">
        <f t="shared" si="2"/>
        <v>33.498733898305083</v>
      </c>
      <c r="H32" s="28">
        <f t="shared" si="3"/>
        <v>-29875.010000000009</v>
      </c>
      <c r="J32" s="38"/>
    </row>
    <row r="33" spans="1:10" ht="12.75" customHeight="1" x14ac:dyDescent="0.25">
      <c r="A33" s="16" t="s">
        <v>170</v>
      </c>
      <c r="B33" s="17" t="s">
        <v>13</v>
      </c>
      <c r="C33" s="18">
        <v>417614752.31</v>
      </c>
      <c r="D33" s="18">
        <v>702936728</v>
      </c>
      <c r="E33" s="18">
        <v>580246012.92999995</v>
      </c>
      <c r="F33" s="19">
        <f t="shared" si="1"/>
        <v>138.94289167717835</v>
      </c>
      <c r="G33" s="19">
        <f t="shared" si="2"/>
        <v>82.545980287716574</v>
      </c>
      <c r="H33" s="20">
        <f t="shared" si="3"/>
        <v>162631260.61999995</v>
      </c>
      <c r="J33" s="38"/>
    </row>
    <row r="34" spans="1:10" ht="12.75" customHeight="1" x14ac:dyDescent="0.25">
      <c r="A34" s="22" t="s">
        <v>171</v>
      </c>
      <c r="B34" s="17" t="s">
        <v>14</v>
      </c>
      <c r="C34" s="18">
        <v>14899026.609999999</v>
      </c>
      <c r="D34" s="18">
        <v>43990980</v>
      </c>
      <c r="E34" s="18">
        <v>18347419.98</v>
      </c>
      <c r="F34" s="19">
        <f t="shared" si="1"/>
        <v>123.14509169132897</v>
      </c>
      <c r="G34" s="19">
        <f t="shared" si="2"/>
        <v>41.707231755237096</v>
      </c>
      <c r="H34" s="20">
        <f t="shared" si="3"/>
        <v>3448393.370000001</v>
      </c>
      <c r="J34" s="38"/>
    </row>
    <row r="35" spans="1:10" ht="12.75" customHeight="1" x14ac:dyDescent="0.25">
      <c r="A35" s="24" t="s">
        <v>160</v>
      </c>
      <c r="B35" s="25" t="s">
        <v>4</v>
      </c>
      <c r="C35" s="26">
        <v>14216284.77</v>
      </c>
      <c r="D35" s="26">
        <v>40938980</v>
      </c>
      <c r="E35" s="26">
        <v>17429003.140000001</v>
      </c>
      <c r="F35" s="27">
        <f t="shared" si="1"/>
        <v>122.59886054603844</v>
      </c>
      <c r="G35" s="27">
        <f t="shared" si="2"/>
        <v>42.573125026563922</v>
      </c>
      <c r="H35" s="28">
        <f t="shared" si="3"/>
        <v>3212718.370000001</v>
      </c>
      <c r="J35" s="38"/>
    </row>
    <row r="36" spans="1:10" ht="12.75" customHeight="1" x14ac:dyDescent="0.25">
      <c r="A36" s="24" t="s">
        <v>161</v>
      </c>
      <c r="B36" s="25" t="s">
        <v>5</v>
      </c>
      <c r="C36" s="26">
        <v>682741.84</v>
      </c>
      <c r="D36" s="26">
        <v>3052000</v>
      </c>
      <c r="E36" s="26">
        <v>918416.84</v>
      </c>
      <c r="F36" s="27">
        <f t="shared" si="1"/>
        <v>134.51890395350605</v>
      </c>
      <c r="G36" s="27">
        <f t="shared" si="2"/>
        <v>30.092294888597635</v>
      </c>
      <c r="H36" s="28">
        <f t="shared" si="3"/>
        <v>235675</v>
      </c>
      <c r="J36" s="38"/>
    </row>
    <row r="37" spans="1:10" ht="12.75" customHeight="1" x14ac:dyDescent="0.25">
      <c r="A37" s="22" t="s">
        <v>172</v>
      </c>
      <c r="B37" s="17" t="s">
        <v>15</v>
      </c>
      <c r="C37" s="18">
        <v>9026232.0800000001</v>
      </c>
      <c r="D37" s="18">
        <v>12368750</v>
      </c>
      <c r="E37" s="18">
        <v>9725301.4900000002</v>
      </c>
      <c r="F37" s="19">
        <f t="shared" si="1"/>
        <v>107.74486412274922</v>
      </c>
      <c r="G37" s="19">
        <f t="shared" si="2"/>
        <v>78.628005982819602</v>
      </c>
      <c r="H37" s="20">
        <f t="shared" si="3"/>
        <v>699069.41000000015</v>
      </c>
      <c r="J37" s="38"/>
    </row>
    <row r="38" spans="1:10" ht="12.75" customHeight="1" x14ac:dyDescent="0.25">
      <c r="A38" s="24" t="s">
        <v>160</v>
      </c>
      <c r="B38" s="25" t="s">
        <v>4</v>
      </c>
      <c r="C38" s="26">
        <v>8999411.1400000006</v>
      </c>
      <c r="D38" s="26">
        <v>12232750</v>
      </c>
      <c r="E38" s="26">
        <v>9679982.9900000002</v>
      </c>
      <c r="F38" s="27">
        <f t="shared" si="1"/>
        <v>107.56240424415147</v>
      </c>
      <c r="G38" s="27">
        <f t="shared" si="2"/>
        <v>79.13169965870307</v>
      </c>
      <c r="H38" s="28">
        <f t="shared" si="3"/>
        <v>680571.84999999963</v>
      </c>
      <c r="J38" s="38"/>
    </row>
    <row r="39" spans="1:10" ht="12.75" customHeight="1" x14ac:dyDescent="0.25">
      <c r="A39" s="24" t="s">
        <v>161</v>
      </c>
      <c r="B39" s="25" t="s">
        <v>5</v>
      </c>
      <c r="C39" s="26">
        <v>26820.94</v>
      </c>
      <c r="D39" s="26">
        <v>136000</v>
      </c>
      <c r="E39" s="26">
        <v>45318.5</v>
      </c>
      <c r="F39" s="27">
        <f t="shared" si="1"/>
        <v>168.96685947621523</v>
      </c>
      <c r="G39" s="27">
        <f t="shared" si="2"/>
        <v>33.322426470588233</v>
      </c>
      <c r="H39" s="28">
        <f t="shared" si="3"/>
        <v>18497.560000000001</v>
      </c>
      <c r="J39" s="38"/>
    </row>
    <row r="40" spans="1:10" ht="12.75" customHeight="1" x14ac:dyDescent="0.25">
      <c r="A40" s="22" t="s">
        <v>395</v>
      </c>
      <c r="B40" s="17" t="s">
        <v>396</v>
      </c>
      <c r="C40" s="18">
        <v>912460.03</v>
      </c>
      <c r="D40" s="18">
        <v>1556510</v>
      </c>
      <c r="E40" s="18">
        <v>918220.39</v>
      </c>
      <c r="F40" s="27">
        <f t="shared" ref="F40:F42" si="13">IF(C40=0,"x",E40/C40*100)</f>
        <v>100.6312999814359</v>
      </c>
      <c r="G40" s="27">
        <f t="shared" ref="G40:G42" si="14">IF(D40=0,"x",E40/D40*100)</f>
        <v>58.99225767903836</v>
      </c>
      <c r="H40" s="28">
        <f t="shared" ref="H40:H42" si="15">+E40-C40</f>
        <v>5760.359999999986</v>
      </c>
      <c r="J40" s="38"/>
    </row>
    <row r="41" spans="1:10" ht="12.75" customHeight="1" x14ac:dyDescent="0.25">
      <c r="A41" s="24" t="s">
        <v>160</v>
      </c>
      <c r="B41" s="25" t="s">
        <v>4</v>
      </c>
      <c r="C41" s="26">
        <v>876985.72</v>
      </c>
      <c r="D41" s="26">
        <v>1510510</v>
      </c>
      <c r="E41" s="26">
        <v>901110.27</v>
      </c>
      <c r="F41" s="27">
        <f t="shared" si="13"/>
        <v>102.75084866832267</v>
      </c>
      <c r="G41" s="27">
        <f t="shared" si="14"/>
        <v>59.656028096470727</v>
      </c>
      <c r="H41" s="28">
        <f t="shared" si="15"/>
        <v>24124.550000000047</v>
      </c>
      <c r="J41" s="38"/>
    </row>
    <row r="42" spans="1:10" ht="12.75" customHeight="1" x14ac:dyDescent="0.25">
      <c r="A42" s="24" t="s">
        <v>161</v>
      </c>
      <c r="B42" s="25" t="s">
        <v>313</v>
      </c>
      <c r="C42" s="26">
        <v>35474.31</v>
      </c>
      <c r="D42" s="26">
        <v>46000</v>
      </c>
      <c r="E42" s="26">
        <v>17110.12</v>
      </c>
      <c r="F42" s="27">
        <f t="shared" si="13"/>
        <v>48.232425098613618</v>
      </c>
      <c r="G42" s="27">
        <f t="shared" si="14"/>
        <v>37.195913043478257</v>
      </c>
      <c r="H42" s="28">
        <f t="shared" si="15"/>
        <v>-18364.189999999999</v>
      </c>
      <c r="J42" s="38"/>
    </row>
    <row r="43" spans="1:10" ht="12.75" customHeight="1" x14ac:dyDescent="0.25">
      <c r="A43" s="22" t="s">
        <v>173</v>
      </c>
      <c r="B43" s="17" t="s">
        <v>16</v>
      </c>
      <c r="C43" s="18">
        <v>141945559.47</v>
      </c>
      <c r="D43" s="18">
        <v>215942507</v>
      </c>
      <c r="E43" s="18">
        <v>178941096.06</v>
      </c>
      <c r="F43" s="19">
        <f t="shared" si="1"/>
        <v>126.06318699093858</v>
      </c>
      <c r="G43" s="19">
        <f t="shared" si="2"/>
        <v>82.865156353862275</v>
      </c>
      <c r="H43" s="20">
        <f t="shared" si="3"/>
        <v>36995536.590000004</v>
      </c>
      <c r="J43" s="38"/>
    </row>
    <row r="44" spans="1:10" ht="12.75" customHeight="1" x14ac:dyDescent="0.25">
      <c r="A44" s="24" t="s">
        <v>160</v>
      </c>
      <c r="B44" s="25" t="s">
        <v>4</v>
      </c>
      <c r="C44" s="26">
        <v>141889557.11000001</v>
      </c>
      <c r="D44" s="26">
        <v>215783007</v>
      </c>
      <c r="E44" s="26">
        <v>178857087.22999999</v>
      </c>
      <c r="F44" s="27">
        <f t="shared" si="1"/>
        <v>126.05373564690237</v>
      </c>
      <c r="G44" s="27">
        <f t="shared" si="2"/>
        <v>82.887475578649244</v>
      </c>
      <c r="H44" s="28">
        <f t="shared" si="3"/>
        <v>36967530.119999975</v>
      </c>
      <c r="J44" s="38"/>
    </row>
    <row r="45" spans="1:10" ht="12.75" customHeight="1" x14ac:dyDescent="0.25">
      <c r="A45" s="24" t="s">
        <v>161</v>
      </c>
      <c r="B45" s="25" t="s">
        <v>5</v>
      </c>
      <c r="C45" s="26">
        <v>56002.36</v>
      </c>
      <c r="D45" s="26">
        <v>159500</v>
      </c>
      <c r="E45" s="26">
        <v>84008.83</v>
      </c>
      <c r="F45" s="27">
        <f t="shared" si="1"/>
        <v>150.0094460304887</v>
      </c>
      <c r="G45" s="27">
        <f t="shared" si="2"/>
        <v>52.670112852664573</v>
      </c>
      <c r="H45" s="28">
        <f t="shared" si="3"/>
        <v>28006.47</v>
      </c>
      <c r="J45" s="38"/>
    </row>
    <row r="46" spans="1:10" ht="25.5" x14ac:dyDescent="0.25">
      <c r="A46" s="22" t="s">
        <v>174</v>
      </c>
      <c r="B46" s="17" t="s">
        <v>17</v>
      </c>
      <c r="C46" s="18">
        <v>8286079.0700000003</v>
      </c>
      <c r="D46" s="18">
        <v>9951450</v>
      </c>
      <c r="E46" s="18">
        <v>7766445.1500000004</v>
      </c>
      <c r="F46" s="19">
        <f t="shared" si="1"/>
        <v>93.728832230417041</v>
      </c>
      <c r="G46" s="19">
        <f t="shared" si="2"/>
        <v>78.043351973832969</v>
      </c>
      <c r="H46" s="20">
        <f t="shared" si="3"/>
        <v>-519633.91999999993</v>
      </c>
      <c r="J46" s="38"/>
    </row>
    <row r="47" spans="1:10" ht="12.75" customHeight="1" x14ac:dyDescent="0.25">
      <c r="A47" s="24" t="s">
        <v>160</v>
      </c>
      <c r="B47" s="25" t="s">
        <v>4</v>
      </c>
      <c r="C47" s="26">
        <v>8264230.9500000002</v>
      </c>
      <c r="D47" s="26">
        <v>9885950</v>
      </c>
      <c r="E47" s="26">
        <v>7728320.29</v>
      </c>
      <c r="F47" s="27">
        <f t="shared" si="1"/>
        <v>93.515299085391604</v>
      </c>
      <c r="G47" s="27">
        <f t="shared" si="2"/>
        <v>78.174786338187019</v>
      </c>
      <c r="H47" s="28">
        <f t="shared" si="3"/>
        <v>-535910.66000000015</v>
      </c>
      <c r="J47" s="38"/>
    </row>
    <row r="48" spans="1:10" ht="12.75" customHeight="1" x14ac:dyDescent="0.25">
      <c r="A48" s="24" t="s">
        <v>161</v>
      </c>
      <c r="B48" s="25" t="s">
        <v>5</v>
      </c>
      <c r="C48" s="26">
        <v>21848.12</v>
      </c>
      <c r="D48" s="26">
        <v>65500</v>
      </c>
      <c r="E48" s="26">
        <v>38124.86</v>
      </c>
      <c r="F48" s="27">
        <f t="shared" si="1"/>
        <v>174.4994992704178</v>
      </c>
      <c r="G48" s="27">
        <f t="shared" si="2"/>
        <v>58.205893129770992</v>
      </c>
      <c r="H48" s="28">
        <f t="shared" si="3"/>
        <v>16276.740000000002</v>
      </c>
      <c r="J48" s="38"/>
    </row>
    <row r="49" spans="1:10" ht="12.75" customHeight="1" x14ac:dyDescent="0.25">
      <c r="A49" s="22" t="s">
        <v>175</v>
      </c>
      <c r="B49" s="17" t="s">
        <v>18</v>
      </c>
      <c r="C49" s="18">
        <v>49257117.409999996</v>
      </c>
      <c r="D49" s="18">
        <v>52737965</v>
      </c>
      <c r="E49" s="18">
        <v>52236126.039999999</v>
      </c>
      <c r="F49" s="19">
        <f t="shared" si="1"/>
        <v>106.04787447305071</v>
      </c>
      <c r="G49" s="19">
        <f t="shared" si="2"/>
        <v>99.048429418920506</v>
      </c>
      <c r="H49" s="20">
        <f t="shared" si="3"/>
        <v>2979008.6300000027</v>
      </c>
      <c r="J49" s="38"/>
    </row>
    <row r="50" spans="1:10" ht="12.75" customHeight="1" x14ac:dyDescent="0.25">
      <c r="A50" s="24" t="s">
        <v>160</v>
      </c>
      <c r="B50" s="25" t="s">
        <v>4</v>
      </c>
      <c r="C50" s="26">
        <v>49238510.310000002</v>
      </c>
      <c r="D50" s="26">
        <v>52681565</v>
      </c>
      <c r="E50" s="26">
        <v>52207857.840000004</v>
      </c>
      <c r="F50" s="27">
        <f t="shared" si="1"/>
        <v>106.03053892432028</v>
      </c>
      <c r="G50" s="27">
        <f t="shared" si="2"/>
        <v>99.100810387846309</v>
      </c>
      <c r="H50" s="28">
        <f t="shared" si="3"/>
        <v>2969347.5300000012</v>
      </c>
      <c r="J50" s="38"/>
    </row>
    <row r="51" spans="1:10" ht="12.75" customHeight="1" x14ac:dyDescent="0.25">
      <c r="A51" s="24" t="s">
        <v>161</v>
      </c>
      <c r="B51" s="25" t="s">
        <v>5</v>
      </c>
      <c r="C51" s="26">
        <v>18607.099999999999</v>
      </c>
      <c r="D51" s="26">
        <v>56400</v>
      </c>
      <c r="E51" s="26">
        <v>28268.2</v>
      </c>
      <c r="F51" s="27">
        <f t="shared" si="1"/>
        <v>151.92157832225334</v>
      </c>
      <c r="G51" s="27">
        <f t="shared" si="2"/>
        <v>50.120921985815606</v>
      </c>
      <c r="H51" s="28">
        <f t="shared" si="3"/>
        <v>9661.1000000000022</v>
      </c>
      <c r="J51" s="38"/>
    </row>
    <row r="52" spans="1:10" ht="12.75" customHeight="1" x14ac:dyDescent="0.25">
      <c r="A52" s="22" t="s">
        <v>176</v>
      </c>
      <c r="B52" s="17" t="s">
        <v>19</v>
      </c>
      <c r="C52" s="18">
        <v>4885920.25</v>
      </c>
      <c r="D52" s="18">
        <v>6281680</v>
      </c>
      <c r="E52" s="18">
        <v>5175165.95</v>
      </c>
      <c r="F52" s="19">
        <f t="shared" si="1"/>
        <v>105.91998406032108</v>
      </c>
      <c r="G52" s="19">
        <f t="shared" si="2"/>
        <v>82.385061798754478</v>
      </c>
      <c r="H52" s="20">
        <f t="shared" si="3"/>
        <v>289245.70000000019</v>
      </c>
      <c r="J52" s="38"/>
    </row>
    <row r="53" spans="1:10" ht="12.75" customHeight="1" x14ac:dyDescent="0.25">
      <c r="A53" s="24" t="s">
        <v>160</v>
      </c>
      <c r="B53" s="25" t="s">
        <v>4</v>
      </c>
      <c r="C53" s="26">
        <v>4844389.49</v>
      </c>
      <c r="D53" s="26">
        <v>6135180</v>
      </c>
      <c r="E53" s="26">
        <v>5065592.43</v>
      </c>
      <c r="F53" s="27">
        <f t="shared" si="1"/>
        <v>104.56616753166969</v>
      </c>
      <c r="G53" s="27">
        <f t="shared" si="2"/>
        <v>82.566321281527195</v>
      </c>
      <c r="H53" s="28">
        <f t="shared" si="3"/>
        <v>221202.93999999948</v>
      </c>
      <c r="J53" s="38"/>
    </row>
    <row r="54" spans="1:10" ht="12.75" customHeight="1" x14ac:dyDescent="0.25">
      <c r="A54" s="24" t="s">
        <v>161</v>
      </c>
      <c r="B54" s="25" t="s">
        <v>5</v>
      </c>
      <c r="C54" s="26">
        <v>41530.76</v>
      </c>
      <c r="D54" s="26">
        <v>146500</v>
      </c>
      <c r="E54" s="26">
        <v>109573.52</v>
      </c>
      <c r="F54" s="27">
        <f t="shared" si="1"/>
        <v>263.83702104175313</v>
      </c>
      <c r="G54" s="27">
        <f t="shared" si="2"/>
        <v>74.794211604095565</v>
      </c>
      <c r="H54" s="28">
        <f t="shared" si="3"/>
        <v>68042.760000000009</v>
      </c>
      <c r="J54" s="38"/>
    </row>
    <row r="55" spans="1:10" ht="25.5" x14ac:dyDescent="0.25">
      <c r="A55" s="22" t="s">
        <v>177</v>
      </c>
      <c r="B55" s="17" t="s">
        <v>20</v>
      </c>
      <c r="C55" s="18">
        <v>32688532.100000001</v>
      </c>
      <c r="D55" s="18">
        <v>47672626</v>
      </c>
      <c r="E55" s="18">
        <v>34488129.469999999</v>
      </c>
      <c r="F55" s="19">
        <f t="shared" si="1"/>
        <v>105.50528657724585</v>
      </c>
      <c r="G55" s="19">
        <f t="shared" si="2"/>
        <v>72.343674690796348</v>
      </c>
      <c r="H55" s="20">
        <f t="shared" si="3"/>
        <v>1799597.3699999973</v>
      </c>
      <c r="J55" s="38"/>
    </row>
    <row r="56" spans="1:10" ht="12.75" customHeight="1" x14ac:dyDescent="0.25">
      <c r="A56" s="24" t="s">
        <v>160</v>
      </c>
      <c r="B56" s="25" t="s">
        <v>4</v>
      </c>
      <c r="C56" s="26">
        <v>29509363.149999999</v>
      </c>
      <c r="D56" s="26">
        <v>39770501</v>
      </c>
      <c r="E56" s="26">
        <v>32595411.059999999</v>
      </c>
      <c r="F56" s="27">
        <f t="shared" si="1"/>
        <v>110.45786008431699</v>
      </c>
      <c r="G56" s="27">
        <f t="shared" si="2"/>
        <v>81.958764009535614</v>
      </c>
      <c r="H56" s="28">
        <f t="shared" si="3"/>
        <v>3086047.91</v>
      </c>
      <c r="J56" s="38"/>
    </row>
    <row r="57" spans="1:10" ht="12.75" customHeight="1" x14ac:dyDescent="0.25">
      <c r="A57" s="24" t="s">
        <v>161</v>
      </c>
      <c r="B57" s="25" t="s">
        <v>5</v>
      </c>
      <c r="C57" s="26">
        <v>3179168.95</v>
      </c>
      <c r="D57" s="26">
        <v>7902125</v>
      </c>
      <c r="E57" s="26">
        <v>1892718.41</v>
      </c>
      <c r="F57" s="27">
        <f t="shared" si="1"/>
        <v>59.535005524006515</v>
      </c>
      <c r="G57" s="27">
        <f t="shared" si="2"/>
        <v>23.95201809639812</v>
      </c>
      <c r="H57" s="28">
        <f t="shared" si="3"/>
        <v>-1286450.5400000003</v>
      </c>
      <c r="J57" s="38"/>
    </row>
    <row r="58" spans="1:10" ht="12.75" customHeight="1" x14ac:dyDescent="0.25">
      <c r="A58" s="22" t="s">
        <v>178</v>
      </c>
      <c r="B58" s="17" t="s">
        <v>21</v>
      </c>
      <c r="C58" s="18">
        <v>1471070.85</v>
      </c>
      <c r="D58" s="18">
        <v>2299650</v>
      </c>
      <c r="E58" s="18">
        <v>1542524.7</v>
      </c>
      <c r="F58" s="19">
        <f t="shared" si="1"/>
        <v>104.85726775158382</v>
      </c>
      <c r="G58" s="19">
        <f t="shared" si="2"/>
        <v>67.076498597612684</v>
      </c>
      <c r="H58" s="20">
        <f t="shared" si="3"/>
        <v>71453.84999999986</v>
      </c>
      <c r="J58" s="38"/>
    </row>
    <row r="59" spans="1:10" ht="12.75" customHeight="1" x14ac:dyDescent="0.25">
      <c r="A59" s="24" t="s">
        <v>160</v>
      </c>
      <c r="B59" s="25" t="s">
        <v>4</v>
      </c>
      <c r="C59" s="26">
        <v>1468213.05</v>
      </c>
      <c r="D59" s="26">
        <v>2267650</v>
      </c>
      <c r="E59" s="26">
        <v>1519749.97</v>
      </c>
      <c r="F59" s="27">
        <f t="shared" si="1"/>
        <v>103.51017994289045</v>
      </c>
      <c r="G59" s="27">
        <f t="shared" si="2"/>
        <v>67.018718497122578</v>
      </c>
      <c r="H59" s="28">
        <f t="shared" si="3"/>
        <v>51536.919999999925</v>
      </c>
      <c r="J59" s="38"/>
    </row>
    <row r="60" spans="1:10" ht="12.75" customHeight="1" x14ac:dyDescent="0.25">
      <c r="A60" s="24" t="s">
        <v>161</v>
      </c>
      <c r="B60" s="25" t="s">
        <v>5</v>
      </c>
      <c r="C60" s="26">
        <v>2857.8</v>
      </c>
      <c r="D60" s="26">
        <v>32000</v>
      </c>
      <c r="E60" s="26">
        <v>22774.73</v>
      </c>
      <c r="F60" s="27">
        <f t="shared" si="1"/>
        <v>796.93225558121628</v>
      </c>
      <c r="G60" s="27">
        <f t="shared" si="2"/>
        <v>71.171031249999999</v>
      </c>
      <c r="H60" s="28">
        <f t="shared" si="3"/>
        <v>19916.93</v>
      </c>
      <c r="J60" s="38"/>
    </row>
    <row r="61" spans="1:10" ht="12.75" customHeight="1" x14ac:dyDescent="0.25">
      <c r="A61" s="22" t="s">
        <v>179</v>
      </c>
      <c r="B61" s="17" t="s">
        <v>22</v>
      </c>
      <c r="C61" s="18">
        <v>1653091.95</v>
      </c>
      <c r="D61" s="18">
        <v>1986925</v>
      </c>
      <c r="E61" s="18">
        <v>1559031.11</v>
      </c>
      <c r="F61" s="19">
        <f t="shared" si="1"/>
        <v>94.310005562606491</v>
      </c>
      <c r="G61" s="19">
        <f t="shared" si="2"/>
        <v>78.4645172817293</v>
      </c>
      <c r="H61" s="20">
        <f t="shared" si="3"/>
        <v>-94060.839999999851</v>
      </c>
      <c r="J61" s="38"/>
    </row>
    <row r="62" spans="1:10" ht="12.75" customHeight="1" x14ac:dyDescent="0.25">
      <c r="A62" s="24" t="s">
        <v>160</v>
      </c>
      <c r="B62" s="25" t="s">
        <v>4</v>
      </c>
      <c r="C62" s="26">
        <v>1633558.65</v>
      </c>
      <c r="D62" s="26">
        <v>1942050</v>
      </c>
      <c r="E62" s="26">
        <v>1542972.76</v>
      </c>
      <c r="F62" s="27">
        <f t="shared" si="1"/>
        <v>94.45469007188693</v>
      </c>
      <c r="G62" s="27">
        <f t="shared" si="2"/>
        <v>79.450722689941045</v>
      </c>
      <c r="H62" s="28">
        <f t="shared" si="3"/>
        <v>-90585.889999999898</v>
      </c>
      <c r="J62" s="38"/>
    </row>
    <row r="63" spans="1:10" ht="12.75" customHeight="1" x14ac:dyDescent="0.25">
      <c r="A63" s="24" t="s">
        <v>161</v>
      </c>
      <c r="B63" s="25" t="s">
        <v>5</v>
      </c>
      <c r="C63" s="26">
        <v>19533.3</v>
      </c>
      <c r="D63" s="26">
        <v>44875</v>
      </c>
      <c r="E63" s="26">
        <v>16058.35</v>
      </c>
      <c r="F63" s="27">
        <f t="shared" si="1"/>
        <v>82.210123225466262</v>
      </c>
      <c r="G63" s="27">
        <f t="shared" si="2"/>
        <v>35.784623955431755</v>
      </c>
      <c r="H63" s="28">
        <f t="shared" si="3"/>
        <v>-3474.9499999999989</v>
      </c>
      <c r="J63" s="38"/>
    </row>
    <row r="64" spans="1:10" ht="12.75" customHeight="1" x14ac:dyDescent="0.25">
      <c r="A64" s="22" t="s">
        <v>180</v>
      </c>
      <c r="B64" s="17" t="s">
        <v>23</v>
      </c>
      <c r="C64" s="18">
        <v>18434417.09</v>
      </c>
      <c r="D64" s="18">
        <v>15846145</v>
      </c>
      <c r="E64" s="18">
        <v>12776823.43</v>
      </c>
      <c r="F64" s="19">
        <f t="shared" si="1"/>
        <v>69.309614552070443</v>
      </c>
      <c r="G64" s="19">
        <f t="shared" si="2"/>
        <v>80.6304841335227</v>
      </c>
      <c r="H64" s="20">
        <f t="shared" si="3"/>
        <v>-5657593.6600000001</v>
      </c>
      <c r="J64" s="38"/>
    </row>
    <row r="65" spans="1:10" ht="12.75" customHeight="1" x14ac:dyDescent="0.25">
      <c r="A65" s="24" t="s">
        <v>160</v>
      </c>
      <c r="B65" s="25" t="s">
        <v>4</v>
      </c>
      <c r="C65" s="26">
        <v>18344042.260000002</v>
      </c>
      <c r="D65" s="26">
        <v>15729270</v>
      </c>
      <c r="E65" s="26">
        <v>12727007.08</v>
      </c>
      <c r="F65" s="27">
        <f t="shared" si="1"/>
        <v>69.379512430320787</v>
      </c>
      <c r="G65" s="27">
        <f t="shared" si="2"/>
        <v>80.912890935180087</v>
      </c>
      <c r="H65" s="28">
        <f t="shared" si="3"/>
        <v>-5617035.1800000016</v>
      </c>
      <c r="J65" s="38"/>
    </row>
    <row r="66" spans="1:10" ht="12.75" customHeight="1" x14ac:dyDescent="0.25">
      <c r="A66" s="24" t="s">
        <v>161</v>
      </c>
      <c r="B66" s="25" t="s">
        <v>5</v>
      </c>
      <c r="C66" s="26">
        <v>90374.83</v>
      </c>
      <c r="D66" s="26">
        <v>116875</v>
      </c>
      <c r="E66" s="26">
        <v>49816.35</v>
      </c>
      <c r="F66" s="27">
        <f t="shared" si="1"/>
        <v>55.1219294133112</v>
      </c>
      <c r="G66" s="27">
        <f t="shared" si="2"/>
        <v>42.623614973262029</v>
      </c>
      <c r="H66" s="28">
        <f t="shared" si="3"/>
        <v>-40558.480000000003</v>
      </c>
      <c r="J66" s="38"/>
    </row>
    <row r="67" spans="1:10" ht="12.75" customHeight="1" x14ac:dyDescent="0.25">
      <c r="A67" s="22" t="s">
        <v>181</v>
      </c>
      <c r="B67" s="17" t="s">
        <v>24</v>
      </c>
      <c r="C67" s="18">
        <v>108408806.69</v>
      </c>
      <c r="D67" s="18">
        <v>264457265</v>
      </c>
      <c r="E67" s="18">
        <v>230589066.97999999</v>
      </c>
      <c r="F67" s="19">
        <f t="shared" si="1"/>
        <v>212.70326094390106</v>
      </c>
      <c r="G67" s="19">
        <f t="shared" si="2"/>
        <v>87.193319109611139</v>
      </c>
      <c r="H67" s="20">
        <f t="shared" si="3"/>
        <v>122180260.28999999</v>
      </c>
      <c r="J67" s="38"/>
    </row>
    <row r="68" spans="1:10" ht="12.75" customHeight="1" x14ac:dyDescent="0.25">
      <c r="A68" s="24" t="s">
        <v>160</v>
      </c>
      <c r="B68" s="25" t="s">
        <v>4</v>
      </c>
      <c r="C68" s="26">
        <v>108297162.51000001</v>
      </c>
      <c r="D68" s="26">
        <v>264280765</v>
      </c>
      <c r="E68" s="26">
        <v>230568158.43000001</v>
      </c>
      <c r="F68" s="27">
        <f t="shared" si="1"/>
        <v>212.9032313369334</v>
      </c>
      <c r="G68" s="27">
        <f t="shared" si="2"/>
        <v>87.243639706431154</v>
      </c>
      <c r="H68" s="28">
        <f t="shared" si="3"/>
        <v>122270995.92</v>
      </c>
      <c r="J68" s="38"/>
    </row>
    <row r="69" spans="1:10" ht="12.75" customHeight="1" x14ac:dyDescent="0.25">
      <c r="A69" s="24" t="s">
        <v>161</v>
      </c>
      <c r="B69" s="25" t="s">
        <v>5</v>
      </c>
      <c r="C69" s="26">
        <v>111644.18</v>
      </c>
      <c r="D69" s="26">
        <v>176500</v>
      </c>
      <c r="E69" s="26">
        <v>20908.55</v>
      </c>
      <c r="F69" s="27">
        <f t="shared" si="1"/>
        <v>18.727845911896168</v>
      </c>
      <c r="G69" s="27">
        <f t="shared" si="2"/>
        <v>11.846203966005666</v>
      </c>
      <c r="H69" s="28">
        <f t="shared" si="3"/>
        <v>-90735.62999999999</v>
      </c>
      <c r="J69" s="38"/>
    </row>
    <row r="70" spans="1:10" ht="12.75" customHeight="1" x14ac:dyDescent="0.25">
      <c r="A70" s="22" t="s">
        <v>182</v>
      </c>
      <c r="B70" s="17" t="s">
        <v>25</v>
      </c>
      <c r="C70" s="18">
        <v>24567825.309999999</v>
      </c>
      <c r="D70" s="18">
        <v>25849280</v>
      </c>
      <c r="E70" s="18">
        <v>24982207.59</v>
      </c>
      <c r="F70" s="19">
        <f t="shared" si="1"/>
        <v>101.68668685474303</v>
      </c>
      <c r="G70" s="19">
        <f t="shared" si="2"/>
        <v>96.64566127180332</v>
      </c>
      <c r="H70" s="20">
        <f t="shared" si="3"/>
        <v>414382.28000000119</v>
      </c>
      <c r="J70" s="38"/>
    </row>
    <row r="71" spans="1:10" ht="12.75" customHeight="1" x14ac:dyDescent="0.25">
      <c r="A71" s="24" t="s">
        <v>160</v>
      </c>
      <c r="B71" s="25" t="s">
        <v>4</v>
      </c>
      <c r="C71" s="26">
        <v>24565037.16</v>
      </c>
      <c r="D71" s="26">
        <v>25753280</v>
      </c>
      <c r="E71" s="26">
        <v>24980478.539999999</v>
      </c>
      <c r="F71" s="27">
        <f t="shared" si="1"/>
        <v>101.69118970711951</v>
      </c>
      <c r="G71" s="27">
        <f t="shared" si="2"/>
        <v>96.999211517911505</v>
      </c>
      <c r="H71" s="28">
        <f t="shared" si="3"/>
        <v>415441.37999999896</v>
      </c>
      <c r="J71" s="38"/>
    </row>
    <row r="72" spans="1:10" ht="12.75" customHeight="1" x14ac:dyDescent="0.25">
      <c r="A72" s="24" t="s">
        <v>161</v>
      </c>
      <c r="B72" s="25" t="s">
        <v>5</v>
      </c>
      <c r="C72" s="26">
        <v>2788.15</v>
      </c>
      <c r="D72" s="26">
        <v>96000</v>
      </c>
      <c r="E72" s="26">
        <v>1729.05</v>
      </c>
      <c r="F72" s="27">
        <f t="shared" ref="F72:F117" si="16">IF(C72=0,"x",E72/C72*100)</f>
        <v>62.014238832200562</v>
      </c>
      <c r="G72" s="27">
        <f t="shared" ref="G72:G117" si="17">IF(D72=0,"x",E72/D72*100)</f>
        <v>1.8010937500000002</v>
      </c>
      <c r="H72" s="28">
        <f t="shared" si="3"/>
        <v>-1059.1000000000001</v>
      </c>
      <c r="J72" s="38"/>
    </row>
    <row r="73" spans="1:10" ht="12.75" customHeight="1" x14ac:dyDescent="0.25">
      <c r="A73" s="22" t="s">
        <v>183</v>
      </c>
      <c r="B73" s="17" t="s">
        <v>26</v>
      </c>
      <c r="C73" s="18">
        <v>1178613.3999999999</v>
      </c>
      <c r="D73" s="18">
        <v>1994995</v>
      </c>
      <c r="E73" s="18">
        <v>1198454.5900000001</v>
      </c>
      <c r="F73" s="19">
        <f t="shared" si="16"/>
        <v>101.68343495840114</v>
      </c>
      <c r="G73" s="19">
        <f t="shared" si="17"/>
        <v>60.073062338502105</v>
      </c>
      <c r="H73" s="20">
        <f t="shared" ref="H73:H120" si="18">+E73-C73</f>
        <v>19841.190000000177</v>
      </c>
      <c r="J73" s="38"/>
    </row>
    <row r="74" spans="1:10" ht="12.75" customHeight="1" x14ac:dyDescent="0.25">
      <c r="A74" s="24" t="s">
        <v>160</v>
      </c>
      <c r="B74" s="25" t="s">
        <v>4</v>
      </c>
      <c r="C74" s="26">
        <v>1169317.95</v>
      </c>
      <c r="D74" s="26">
        <v>1951870</v>
      </c>
      <c r="E74" s="26">
        <v>1187408.44</v>
      </c>
      <c r="F74" s="27">
        <f t="shared" si="16"/>
        <v>101.54709760506113</v>
      </c>
      <c r="G74" s="27">
        <f t="shared" si="17"/>
        <v>60.834401881272825</v>
      </c>
      <c r="H74" s="28">
        <f t="shared" si="18"/>
        <v>18090.489999999991</v>
      </c>
      <c r="J74" s="38"/>
    </row>
    <row r="75" spans="1:10" ht="12.75" customHeight="1" x14ac:dyDescent="0.25">
      <c r="A75" s="24" t="s">
        <v>161</v>
      </c>
      <c r="B75" s="25" t="s">
        <v>5</v>
      </c>
      <c r="C75" s="26">
        <v>9295.4500000000007</v>
      </c>
      <c r="D75" s="26">
        <v>43125</v>
      </c>
      <c r="E75" s="26">
        <v>11046.15</v>
      </c>
      <c r="F75" s="27">
        <f t="shared" si="16"/>
        <v>118.83394564007122</v>
      </c>
      <c r="G75" s="27">
        <f t="shared" si="17"/>
        <v>25.614260869565214</v>
      </c>
      <c r="H75" s="28">
        <f t="shared" si="18"/>
        <v>1750.6999999999989</v>
      </c>
      <c r="J75" s="38"/>
    </row>
    <row r="76" spans="1:10" ht="12.75" customHeight="1" x14ac:dyDescent="0.25">
      <c r="A76" s="16" t="s">
        <v>184</v>
      </c>
      <c r="B76" s="17" t="s">
        <v>27</v>
      </c>
      <c r="C76" s="18">
        <v>15528130407.07</v>
      </c>
      <c r="D76" s="18">
        <v>18180836805</v>
      </c>
      <c r="E76" s="18">
        <v>15684229429.969999</v>
      </c>
      <c r="F76" s="19">
        <f t="shared" si="16"/>
        <v>101.00526604818394</v>
      </c>
      <c r="G76" s="19">
        <f t="shared" si="17"/>
        <v>86.267918238266148</v>
      </c>
      <c r="H76" s="20">
        <f t="shared" si="18"/>
        <v>156099022.89999962</v>
      </c>
      <c r="J76" s="38"/>
    </row>
    <row r="77" spans="1:10" ht="12.75" customHeight="1" x14ac:dyDescent="0.25">
      <c r="A77" s="22" t="s">
        <v>185</v>
      </c>
      <c r="B77" s="17" t="s">
        <v>28</v>
      </c>
      <c r="C77" s="18">
        <v>146218790.28</v>
      </c>
      <c r="D77" s="18">
        <v>218139225</v>
      </c>
      <c r="E77" s="18">
        <v>158537936.50999999</v>
      </c>
      <c r="F77" s="19">
        <f t="shared" si="16"/>
        <v>108.42514577395256</v>
      </c>
      <c r="G77" s="19">
        <f t="shared" si="17"/>
        <v>72.677408893334061</v>
      </c>
      <c r="H77" s="20">
        <f t="shared" si="18"/>
        <v>12319146.229999989</v>
      </c>
      <c r="J77" s="38"/>
    </row>
    <row r="78" spans="1:10" ht="12.75" customHeight="1" x14ac:dyDescent="0.25">
      <c r="A78" s="24" t="s">
        <v>160</v>
      </c>
      <c r="B78" s="25" t="s">
        <v>4</v>
      </c>
      <c r="C78" s="26">
        <v>139264739.47999999</v>
      </c>
      <c r="D78" s="26">
        <v>193879794</v>
      </c>
      <c r="E78" s="26">
        <v>147931581.75999999</v>
      </c>
      <c r="F78" s="27">
        <f t="shared" si="16"/>
        <v>106.22328545787045</v>
      </c>
      <c r="G78" s="27">
        <f t="shared" si="17"/>
        <v>76.300669970796434</v>
      </c>
      <c r="H78" s="28">
        <f t="shared" si="18"/>
        <v>8666842.2800000012</v>
      </c>
      <c r="J78" s="38"/>
    </row>
    <row r="79" spans="1:10" ht="12.75" customHeight="1" x14ac:dyDescent="0.25">
      <c r="A79" s="24" t="s">
        <v>161</v>
      </c>
      <c r="B79" s="25" t="s">
        <v>313</v>
      </c>
      <c r="C79" s="26">
        <v>6954050.7999999998</v>
      </c>
      <c r="D79" s="26">
        <v>24259431</v>
      </c>
      <c r="E79" s="26">
        <v>10606354.75</v>
      </c>
      <c r="F79" s="27">
        <f t="shared" si="16"/>
        <v>152.52052444022985</v>
      </c>
      <c r="G79" s="27">
        <f t="shared" si="17"/>
        <v>43.720542126482684</v>
      </c>
      <c r="H79" s="28">
        <f t="shared" si="18"/>
        <v>3652303.95</v>
      </c>
      <c r="J79" s="38"/>
    </row>
    <row r="80" spans="1:10" ht="12.75" customHeight="1" x14ac:dyDescent="0.25">
      <c r="A80" s="22" t="s">
        <v>186</v>
      </c>
      <c r="B80" s="17" t="s">
        <v>29</v>
      </c>
      <c r="C80" s="18">
        <v>13955817324.360001</v>
      </c>
      <c r="D80" s="18">
        <v>16062021765</v>
      </c>
      <c r="E80" s="18">
        <v>14043372944.91</v>
      </c>
      <c r="F80" s="19">
        <f t="shared" si="16"/>
        <v>100.62737723284161</v>
      </c>
      <c r="G80" s="19">
        <f t="shared" si="17"/>
        <v>87.432162341550651</v>
      </c>
      <c r="H80" s="20">
        <f t="shared" si="18"/>
        <v>87555620.549999237</v>
      </c>
      <c r="J80" s="38"/>
    </row>
    <row r="81" spans="1:10" ht="12.75" customHeight="1" x14ac:dyDescent="0.25">
      <c r="A81" s="24" t="s">
        <v>160</v>
      </c>
      <c r="B81" s="25" t="s">
        <v>4</v>
      </c>
      <c r="C81" s="26">
        <v>13883194630.16</v>
      </c>
      <c r="D81" s="26">
        <v>16053279265</v>
      </c>
      <c r="E81" s="26">
        <v>14034630444.91</v>
      </c>
      <c r="F81" s="27">
        <f t="shared" si="16"/>
        <v>101.09078507349467</v>
      </c>
      <c r="G81" s="27">
        <f t="shared" si="17"/>
        <v>87.425317987888377</v>
      </c>
      <c r="H81" s="28">
        <f t="shared" si="18"/>
        <v>151435814.75</v>
      </c>
      <c r="J81" s="38"/>
    </row>
    <row r="82" spans="1:10" ht="12.75" customHeight="1" x14ac:dyDescent="0.25">
      <c r="A82" s="24" t="s">
        <v>161</v>
      </c>
      <c r="B82" s="25" t="s">
        <v>313</v>
      </c>
      <c r="C82" s="26">
        <v>72622694.200000003</v>
      </c>
      <c r="D82" s="26">
        <v>8742500</v>
      </c>
      <c r="E82" s="26">
        <v>8742500</v>
      </c>
      <c r="F82" s="27">
        <f t="shared" ref="F82" si="19">IF(C82=0,"x",E82/C82*100)</f>
        <v>12.038247955829764</v>
      </c>
      <c r="G82" s="27">
        <f t="shared" ref="G82" si="20">IF(D82=0,"x",E82/D82*100)</f>
        <v>100</v>
      </c>
      <c r="H82" s="28">
        <f t="shared" ref="H82" si="21">+E82-C82</f>
        <v>-63880194.200000003</v>
      </c>
      <c r="J82" s="38"/>
    </row>
    <row r="83" spans="1:10" ht="12.75" customHeight="1" x14ac:dyDescent="0.25">
      <c r="A83" s="22" t="s">
        <v>187</v>
      </c>
      <c r="B83" s="17" t="s">
        <v>30</v>
      </c>
      <c r="C83" s="18">
        <v>545861408.97000003</v>
      </c>
      <c r="D83" s="18">
        <v>708444004</v>
      </c>
      <c r="E83" s="18">
        <v>556034008.28999996</v>
      </c>
      <c r="F83" s="19">
        <f t="shared" si="16"/>
        <v>101.86358646221115</v>
      </c>
      <c r="G83" s="19">
        <f t="shared" si="17"/>
        <v>78.486655988410334</v>
      </c>
      <c r="H83" s="20">
        <f t="shared" si="18"/>
        <v>10172599.319999933</v>
      </c>
      <c r="J83" s="38"/>
    </row>
    <row r="84" spans="1:10" ht="12.75" customHeight="1" x14ac:dyDescent="0.25">
      <c r="A84" s="24" t="s">
        <v>160</v>
      </c>
      <c r="B84" s="25" t="s">
        <v>4</v>
      </c>
      <c r="C84" s="26">
        <v>527859627.64999998</v>
      </c>
      <c r="D84" s="26">
        <v>679247366</v>
      </c>
      <c r="E84" s="26">
        <v>545110953.39999998</v>
      </c>
      <c r="F84" s="27">
        <f t="shared" si="16"/>
        <v>103.26816540730761</v>
      </c>
      <c r="G84" s="27">
        <f t="shared" si="17"/>
        <v>80.252199814934571</v>
      </c>
      <c r="H84" s="28">
        <f t="shared" si="18"/>
        <v>17251325.75</v>
      </c>
      <c r="J84" s="38"/>
    </row>
    <row r="85" spans="1:10" ht="12.75" customHeight="1" x14ac:dyDescent="0.25">
      <c r="A85" s="24" t="s">
        <v>161</v>
      </c>
      <c r="B85" s="25" t="s">
        <v>313</v>
      </c>
      <c r="C85" s="26">
        <v>18001781.32</v>
      </c>
      <c r="D85" s="26">
        <v>29196638</v>
      </c>
      <c r="E85" s="26">
        <v>10923054.890000001</v>
      </c>
      <c r="F85" s="27">
        <f t="shared" si="16"/>
        <v>60.677633484328986</v>
      </c>
      <c r="G85" s="27">
        <f t="shared" si="17"/>
        <v>37.412029734382436</v>
      </c>
      <c r="H85" s="28">
        <f t="shared" si="18"/>
        <v>-7078726.4299999997</v>
      </c>
      <c r="J85" s="38"/>
    </row>
    <row r="86" spans="1:10" ht="12.75" customHeight="1" x14ac:dyDescent="0.25">
      <c r="A86" s="22" t="s">
        <v>188</v>
      </c>
      <c r="B86" s="17" t="s">
        <v>31</v>
      </c>
      <c r="C86" s="18">
        <v>861627352.60000002</v>
      </c>
      <c r="D86" s="18">
        <v>1164237131</v>
      </c>
      <c r="E86" s="18">
        <v>903819526.99000001</v>
      </c>
      <c r="F86" s="19">
        <f t="shared" si="16"/>
        <v>104.89680071816234</v>
      </c>
      <c r="G86" s="19">
        <f t="shared" si="17"/>
        <v>77.631910452270219</v>
      </c>
      <c r="H86" s="20">
        <f t="shared" si="18"/>
        <v>42192174.389999986</v>
      </c>
      <c r="J86" s="38"/>
    </row>
    <row r="87" spans="1:10" ht="12.75" customHeight="1" x14ac:dyDescent="0.25">
      <c r="A87" s="24" t="s">
        <v>160</v>
      </c>
      <c r="B87" s="25" t="s">
        <v>4</v>
      </c>
      <c r="C87" s="26">
        <v>820782452.91999996</v>
      </c>
      <c r="D87" s="26">
        <v>989910555</v>
      </c>
      <c r="E87" s="26">
        <v>850596884.03999996</v>
      </c>
      <c r="F87" s="27">
        <f t="shared" si="16"/>
        <v>103.63244012026973</v>
      </c>
      <c r="G87" s="27">
        <f t="shared" si="17"/>
        <v>85.926640517536455</v>
      </c>
      <c r="H87" s="28">
        <f t="shared" si="18"/>
        <v>29814431.120000005</v>
      </c>
      <c r="J87" s="38"/>
    </row>
    <row r="88" spans="1:10" ht="12.75" customHeight="1" x14ac:dyDescent="0.25">
      <c r="A88" s="24" t="s">
        <v>161</v>
      </c>
      <c r="B88" s="25" t="s">
        <v>313</v>
      </c>
      <c r="C88" s="26">
        <v>40844899.68</v>
      </c>
      <c r="D88" s="26">
        <v>174326576</v>
      </c>
      <c r="E88" s="26">
        <v>53222642.950000003</v>
      </c>
      <c r="F88" s="27">
        <f t="shared" si="16"/>
        <v>130.30425675414463</v>
      </c>
      <c r="G88" s="27">
        <f t="shared" si="17"/>
        <v>30.530424087489678</v>
      </c>
      <c r="H88" s="28">
        <f t="shared" si="18"/>
        <v>12377743.270000003</v>
      </c>
      <c r="J88" s="38"/>
    </row>
    <row r="89" spans="1:10" ht="12.75" customHeight="1" x14ac:dyDescent="0.25">
      <c r="A89" s="22" t="s">
        <v>189</v>
      </c>
      <c r="B89" s="17" t="s">
        <v>373</v>
      </c>
      <c r="C89" s="18">
        <v>18276645.640000001</v>
      </c>
      <c r="D89" s="18">
        <v>27494680</v>
      </c>
      <c r="E89" s="18">
        <v>22155634.920000002</v>
      </c>
      <c r="F89" s="19">
        <f t="shared" si="16"/>
        <v>121.22374836392571</v>
      </c>
      <c r="G89" s="19">
        <f t="shared" si="17"/>
        <v>80.581534027673726</v>
      </c>
      <c r="H89" s="20">
        <f t="shared" si="18"/>
        <v>3878989.2800000012</v>
      </c>
      <c r="J89" s="38"/>
    </row>
    <row r="90" spans="1:10" ht="12.75" customHeight="1" x14ac:dyDescent="0.25">
      <c r="A90" s="24" t="s">
        <v>160</v>
      </c>
      <c r="B90" s="25" t="s">
        <v>4</v>
      </c>
      <c r="C90" s="26">
        <v>18051650.859999999</v>
      </c>
      <c r="D90" s="26">
        <v>27157180</v>
      </c>
      <c r="E90" s="26">
        <v>21881198.289999999</v>
      </c>
      <c r="F90" s="27">
        <f t="shared" si="16"/>
        <v>121.21438897583465</v>
      </c>
      <c r="G90" s="27">
        <f t="shared" si="17"/>
        <v>80.572424272328718</v>
      </c>
      <c r="H90" s="28">
        <f t="shared" si="18"/>
        <v>3829547.4299999997</v>
      </c>
      <c r="J90" s="38"/>
    </row>
    <row r="91" spans="1:10" ht="12.75" customHeight="1" x14ac:dyDescent="0.25">
      <c r="A91" s="24" t="s">
        <v>161</v>
      </c>
      <c r="B91" s="25" t="s">
        <v>313</v>
      </c>
      <c r="C91" s="26">
        <v>224994.78</v>
      </c>
      <c r="D91" s="26">
        <v>337500</v>
      </c>
      <c r="E91" s="26">
        <v>274436.63</v>
      </c>
      <c r="F91" s="27">
        <f t="shared" si="16"/>
        <v>121.97466536779208</v>
      </c>
      <c r="G91" s="27">
        <f t="shared" si="17"/>
        <v>81.314557037037034</v>
      </c>
      <c r="H91" s="28">
        <f t="shared" si="18"/>
        <v>49441.850000000006</v>
      </c>
      <c r="J91" s="38"/>
    </row>
    <row r="92" spans="1:10" ht="12.75" customHeight="1" x14ac:dyDescent="0.25">
      <c r="A92" s="22" t="s">
        <v>310</v>
      </c>
      <c r="B92" s="17" t="s">
        <v>32</v>
      </c>
      <c r="C92" s="18">
        <v>328885.21999999997</v>
      </c>
      <c r="D92" s="18">
        <v>500000</v>
      </c>
      <c r="E92" s="18">
        <v>309378.34999999998</v>
      </c>
      <c r="F92" s="19">
        <f t="shared" si="16"/>
        <v>94.068790929552875</v>
      </c>
      <c r="G92" s="19">
        <f t="shared" si="17"/>
        <v>61.875669999999992</v>
      </c>
      <c r="H92" s="20">
        <f t="shared" si="18"/>
        <v>-19506.869999999995</v>
      </c>
      <c r="J92" s="38"/>
    </row>
    <row r="93" spans="1:10" ht="12.75" customHeight="1" x14ac:dyDescent="0.25">
      <c r="A93" s="24" t="s">
        <v>160</v>
      </c>
      <c r="B93" s="25" t="s">
        <v>4</v>
      </c>
      <c r="C93" s="26">
        <v>328885.21999999997</v>
      </c>
      <c r="D93" s="26">
        <v>500000</v>
      </c>
      <c r="E93" s="26">
        <v>309378.34999999998</v>
      </c>
      <c r="F93" s="27">
        <f t="shared" si="16"/>
        <v>94.068790929552875</v>
      </c>
      <c r="G93" s="27">
        <f t="shared" si="17"/>
        <v>61.875669999999992</v>
      </c>
      <c r="H93" s="28">
        <f t="shared" si="18"/>
        <v>-19506.869999999995</v>
      </c>
      <c r="J93" s="38"/>
    </row>
    <row r="94" spans="1:10" ht="12.75" customHeight="1" x14ac:dyDescent="0.25">
      <c r="A94" s="16" t="s">
        <v>190</v>
      </c>
      <c r="B94" s="17" t="s">
        <v>33</v>
      </c>
      <c r="C94" s="18">
        <v>293098916.31</v>
      </c>
      <c r="D94" s="18">
        <v>352258224</v>
      </c>
      <c r="E94" s="18">
        <v>301968114.01999998</v>
      </c>
      <c r="F94" s="19">
        <f t="shared" si="16"/>
        <v>103.02600835979187</v>
      </c>
      <c r="G94" s="19">
        <f t="shared" si="17"/>
        <v>85.723510040747826</v>
      </c>
      <c r="H94" s="20">
        <f t="shared" si="18"/>
        <v>8869197.7099999785</v>
      </c>
      <c r="J94" s="38"/>
    </row>
    <row r="95" spans="1:10" ht="12.75" customHeight="1" x14ac:dyDescent="0.25">
      <c r="A95" s="16" t="s">
        <v>191</v>
      </c>
      <c r="B95" s="17" t="s">
        <v>34</v>
      </c>
      <c r="C95" s="18">
        <v>5062227.87</v>
      </c>
      <c r="D95" s="18">
        <v>8650900</v>
      </c>
      <c r="E95" s="18">
        <v>5924703.04</v>
      </c>
      <c r="F95" s="19">
        <f t="shared" si="16"/>
        <v>117.03746240091716</v>
      </c>
      <c r="G95" s="19">
        <f t="shared" si="17"/>
        <v>68.486550994694198</v>
      </c>
      <c r="H95" s="20">
        <f t="shared" si="18"/>
        <v>862475.16999999993</v>
      </c>
      <c r="J95" s="38"/>
    </row>
    <row r="96" spans="1:10" ht="12.75" customHeight="1" x14ac:dyDescent="0.25">
      <c r="A96" s="22" t="s">
        <v>192</v>
      </c>
      <c r="B96" s="17" t="s">
        <v>374</v>
      </c>
      <c r="C96" s="18">
        <v>5062227.87</v>
      </c>
      <c r="D96" s="18">
        <v>8650900</v>
      </c>
      <c r="E96" s="18">
        <v>5924703.04</v>
      </c>
      <c r="F96" s="19">
        <f t="shared" si="16"/>
        <v>117.03746240091716</v>
      </c>
      <c r="G96" s="19">
        <f t="shared" si="17"/>
        <v>68.486550994694198</v>
      </c>
      <c r="H96" s="20">
        <f t="shared" si="18"/>
        <v>862475.16999999993</v>
      </c>
      <c r="J96" s="38"/>
    </row>
    <row r="97" spans="1:10" ht="12.75" customHeight="1" x14ac:dyDescent="0.25">
      <c r="A97" s="24" t="s">
        <v>160</v>
      </c>
      <c r="B97" s="25" t="s">
        <v>4</v>
      </c>
      <c r="C97" s="26">
        <v>5037772.37</v>
      </c>
      <c r="D97" s="26">
        <v>8470900</v>
      </c>
      <c r="E97" s="26">
        <v>5904556.8499999996</v>
      </c>
      <c r="F97" s="27">
        <f t="shared" si="16"/>
        <v>117.20570951481875</v>
      </c>
      <c r="G97" s="27">
        <f t="shared" si="17"/>
        <v>69.70400842885644</v>
      </c>
      <c r="H97" s="28">
        <f t="shared" si="18"/>
        <v>866784.47999999952</v>
      </c>
      <c r="J97" s="38"/>
    </row>
    <row r="98" spans="1:10" ht="12.75" customHeight="1" x14ac:dyDescent="0.25">
      <c r="A98" s="24" t="s">
        <v>161</v>
      </c>
      <c r="B98" s="25" t="s">
        <v>313</v>
      </c>
      <c r="C98" s="26">
        <v>24455.5</v>
      </c>
      <c r="D98" s="26">
        <v>180000</v>
      </c>
      <c r="E98" s="26">
        <v>20146.189999999999</v>
      </c>
      <c r="F98" s="27">
        <f t="shared" si="16"/>
        <v>82.378974054916071</v>
      </c>
      <c r="G98" s="27">
        <f t="shared" si="17"/>
        <v>11.192327777777777</v>
      </c>
      <c r="H98" s="28">
        <f t="shared" si="18"/>
        <v>-4309.3100000000013</v>
      </c>
      <c r="J98" s="38"/>
    </row>
    <row r="99" spans="1:10" ht="12.75" customHeight="1" x14ac:dyDescent="0.25">
      <c r="A99" s="16" t="s">
        <v>193</v>
      </c>
      <c r="B99" s="17" t="s">
        <v>35</v>
      </c>
      <c r="C99" s="18">
        <v>6266382963.6300001</v>
      </c>
      <c r="D99" s="18">
        <v>7568162858</v>
      </c>
      <c r="E99" s="18">
        <v>6402927874.75</v>
      </c>
      <c r="F99" s="19">
        <f t="shared" si="16"/>
        <v>102.17900680364582</v>
      </c>
      <c r="G99" s="19">
        <f t="shared" si="17"/>
        <v>84.603463150660446</v>
      </c>
      <c r="H99" s="20">
        <f t="shared" si="18"/>
        <v>136544911.11999989</v>
      </c>
      <c r="J99" s="38"/>
    </row>
    <row r="100" spans="1:10" ht="12.75" customHeight="1" x14ac:dyDescent="0.25">
      <c r="A100" s="22" t="s">
        <v>194</v>
      </c>
      <c r="B100" s="17" t="s">
        <v>36</v>
      </c>
      <c r="C100" s="18">
        <v>6266382963.6300001</v>
      </c>
      <c r="D100" s="18">
        <v>7568162858</v>
      </c>
      <c r="E100" s="18">
        <v>6402927874.75</v>
      </c>
      <c r="F100" s="19">
        <f t="shared" si="16"/>
        <v>102.17900680364582</v>
      </c>
      <c r="G100" s="19">
        <f t="shared" si="17"/>
        <v>84.603463150660446</v>
      </c>
      <c r="H100" s="20">
        <f t="shared" si="18"/>
        <v>136544911.11999989</v>
      </c>
      <c r="J100" s="38"/>
    </row>
    <row r="101" spans="1:10" ht="12.75" customHeight="1" x14ac:dyDescent="0.25">
      <c r="A101" s="24" t="s">
        <v>160</v>
      </c>
      <c r="B101" s="25" t="s">
        <v>4</v>
      </c>
      <c r="C101" s="26">
        <v>3691296599.0300002</v>
      </c>
      <c r="D101" s="26">
        <v>4439788200</v>
      </c>
      <c r="E101" s="26">
        <v>3774851484.6300001</v>
      </c>
      <c r="F101" s="27">
        <f t="shared" si="16"/>
        <v>102.26356466781772</v>
      </c>
      <c r="G101" s="27">
        <f t="shared" si="17"/>
        <v>85.023233419783409</v>
      </c>
      <c r="H101" s="28">
        <f t="shared" si="18"/>
        <v>83554885.599999905</v>
      </c>
      <c r="J101" s="38"/>
    </row>
    <row r="102" spans="1:10" ht="12.75" customHeight="1" x14ac:dyDescent="0.25">
      <c r="A102" s="24" t="s">
        <v>161</v>
      </c>
      <c r="B102" s="25" t="s">
        <v>313</v>
      </c>
      <c r="C102" s="26">
        <v>2575086364.5999999</v>
      </c>
      <c r="D102" s="26">
        <v>3128374658</v>
      </c>
      <c r="E102" s="26">
        <v>2628076390.1199999</v>
      </c>
      <c r="F102" s="27">
        <f t="shared" si="16"/>
        <v>102.05779605097753</v>
      </c>
      <c r="G102" s="27">
        <f t="shared" si="17"/>
        <v>84.00772533428443</v>
      </c>
      <c r="H102" s="28">
        <f t="shared" si="18"/>
        <v>52990025.519999981</v>
      </c>
      <c r="J102" s="38"/>
    </row>
    <row r="103" spans="1:10" ht="12.75" customHeight="1" x14ac:dyDescent="0.25">
      <c r="A103" s="16" t="s">
        <v>195</v>
      </c>
      <c r="B103" s="17" t="s">
        <v>375</v>
      </c>
      <c r="C103" s="18">
        <v>66645953.560000002</v>
      </c>
      <c r="D103" s="18">
        <v>144636113</v>
      </c>
      <c r="E103" s="18">
        <v>100011501.97</v>
      </c>
      <c r="F103" s="19">
        <f t="shared" si="16"/>
        <v>150.06387729145726</v>
      </c>
      <c r="G103" s="19">
        <f t="shared" si="17"/>
        <v>69.146978507366271</v>
      </c>
      <c r="H103" s="20">
        <f t="shared" si="18"/>
        <v>33365548.409999996</v>
      </c>
      <c r="J103" s="38"/>
    </row>
    <row r="104" spans="1:10" ht="12.75" customHeight="1" x14ac:dyDescent="0.25">
      <c r="A104" s="22" t="s">
        <v>196</v>
      </c>
      <c r="B104" s="17" t="s">
        <v>376</v>
      </c>
      <c r="C104" s="18">
        <v>60392121.07</v>
      </c>
      <c r="D104" s="18">
        <v>132960262</v>
      </c>
      <c r="E104" s="18">
        <v>91472425.530000001</v>
      </c>
      <c r="F104" s="19">
        <f t="shared" si="16"/>
        <v>151.46417100332522</v>
      </c>
      <c r="G104" s="19">
        <f t="shared" si="17"/>
        <v>68.79681504388131</v>
      </c>
      <c r="H104" s="20">
        <f t="shared" si="18"/>
        <v>31080304.460000001</v>
      </c>
      <c r="J104" s="38"/>
    </row>
    <row r="105" spans="1:10" ht="12.75" customHeight="1" x14ac:dyDescent="0.25">
      <c r="A105" s="24" t="s">
        <v>160</v>
      </c>
      <c r="B105" s="25" t="s">
        <v>4</v>
      </c>
      <c r="C105" s="26">
        <v>60314342.990000002</v>
      </c>
      <c r="D105" s="26">
        <v>132440262</v>
      </c>
      <c r="E105" s="26">
        <v>91280245.370000005</v>
      </c>
      <c r="F105" s="27">
        <f t="shared" si="16"/>
        <v>151.34085997609904</v>
      </c>
      <c r="G105" s="27">
        <f t="shared" si="17"/>
        <v>68.921824822424469</v>
      </c>
      <c r="H105" s="28">
        <f t="shared" si="18"/>
        <v>30965902.380000003</v>
      </c>
      <c r="J105" s="38"/>
    </row>
    <row r="106" spans="1:10" ht="12.75" customHeight="1" x14ac:dyDescent="0.25">
      <c r="A106" s="24" t="s">
        <v>161</v>
      </c>
      <c r="B106" s="25" t="s">
        <v>313</v>
      </c>
      <c r="C106" s="26">
        <v>77778.080000000002</v>
      </c>
      <c r="D106" s="26">
        <v>520000</v>
      </c>
      <c r="E106" s="26">
        <v>192180.16</v>
      </c>
      <c r="F106" s="27">
        <f t="shared" si="16"/>
        <v>247.08781703019667</v>
      </c>
      <c r="G106" s="27">
        <f t="shared" si="17"/>
        <v>36.957723076923074</v>
      </c>
      <c r="H106" s="28">
        <f t="shared" si="18"/>
        <v>114402.08</v>
      </c>
      <c r="J106" s="38"/>
    </row>
    <row r="107" spans="1:10" ht="12.75" customHeight="1" x14ac:dyDescent="0.25">
      <c r="A107" s="22" t="s">
        <v>197</v>
      </c>
      <c r="B107" s="17" t="s">
        <v>37</v>
      </c>
      <c r="C107" s="18">
        <v>6253832.4900000002</v>
      </c>
      <c r="D107" s="18">
        <v>11675851</v>
      </c>
      <c r="E107" s="18">
        <v>8539076.4399999995</v>
      </c>
      <c r="F107" s="19">
        <f t="shared" si="16"/>
        <v>136.54149601311113</v>
      </c>
      <c r="G107" s="19">
        <f t="shared" si="17"/>
        <v>73.134510195445273</v>
      </c>
      <c r="H107" s="20">
        <f t="shared" si="18"/>
        <v>2285243.9499999993</v>
      </c>
      <c r="J107" s="38"/>
    </row>
    <row r="108" spans="1:10" ht="12.75" customHeight="1" x14ac:dyDescent="0.25">
      <c r="A108" s="24" t="s">
        <v>160</v>
      </c>
      <c r="B108" s="25" t="s">
        <v>4</v>
      </c>
      <c r="C108" s="26">
        <v>6244714.9199999999</v>
      </c>
      <c r="D108" s="26">
        <v>11637851</v>
      </c>
      <c r="E108" s="26">
        <v>8501640.7300000004</v>
      </c>
      <c r="F108" s="27">
        <f t="shared" si="16"/>
        <v>136.14137456894511</v>
      </c>
      <c r="G108" s="27">
        <f t="shared" si="17"/>
        <v>73.051637540298458</v>
      </c>
      <c r="H108" s="28">
        <f t="shared" si="18"/>
        <v>2256925.8100000005</v>
      </c>
      <c r="J108" s="38"/>
    </row>
    <row r="109" spans="1:10" ht="12.75" customHeight="1" x14ac:dyDescent="0.25">
      <c r="A109" s="24" t="s">
        <v>161</v>
      </c>
      <c r="B109" s="25" t="s">
        <v>313</v>
      </c>
      <c r="C109" s="26">
        <v>9117.57</v>
      </c>
      <c r="D109" s="26">
        <v>38000</v>
      </c>
      <c r="E109" s="26">
        <v>37435.71</v>
      </c>
      <c r="F109" s="27">
        <f t="shared" si="16"/>
        <v>410.58867658816985</v>
      </c>
      <c r="G109" s="27">
        <f t="shared" si="17"/>
        <v>98.51502631578947</v>
      </c>
      <c r="H109" s="28">
        <f t="shared" si="18"/>
        <v>28318.14</v>
      </c>
      <c r="J109" s="38"/>
    </row>
    <row r="110" spans="1:10" ht="12.75" customHeight="1" x14ac:dyDescent="0.25">
      <c r="A110" s="16" t="s">
        <v>198</v>
      </c>
      <c r="B110" s="17" t="s">
        <v>377</v>
      </c>
      <c r="C110" s="18">
        <v>164783372.5</v>
      </c>
      <c r="D110" s="18">
        <v>657932014</v>
      </c>
      <c r="E110" s="18">
        <v>396020213.99000001</v>
      </c>
      <c r="F110" s="19">
        <f t="shared" si="16"/>
        <v>240.32777578332426</v>
      </c>
      <c r="G110" s="19">
        <f t="shared" si="17"/>
        <v>60.191661989866333</v>
      </c>
      <c r="H110" s="20">
        <f t="shared" si="18"/>
        <v>231236841.49000001</v>
      </c>
      <c r="J110" s="38"/>
    </row>
    <row r="111" spans="1:10" ht="12.75" customHeight="1" x14ac:dyDescent="0.25">
      <c r="A111" s="22" t="s">
        <v>199</v>
      </c>
      <c r="B111" s="17" t="s">
        <v>378</v>
      </c>
      <c r="C111" s="18">
        <v>164783372.5</v>
      </c>
      <c r="D111" s="18">
        <v>657932014</v>
      </c>
      <c r="E111" s="18">
        <v>396020213.99000001</v>
      </c>
      <c r="F111" s="19">
        <f t="shared" si="16"/>
        <v>240.32777578332426</v>
      </c>
      <c r="G111" s="19">
        <f t="shared" si="17"/>
        <v>60.191661989866333</v>
      </c>
      <c r="H111" s="20">
        <f t="shared" si="18"/>
        <v>231236841.49000001</v>
      </c>
      <c r="J111" s="38"/>
    </row>
    <row r="112" spans="1:10" ht="12.75" customHeight="1" x14ac:dyDescent="0.25">
      <c r="A112" s="24" t="s">
        <v>160</v>
      </c>
      <c r="B112" s="25" t="s">
        <v>4</v>
      </c>
      <c r="C112" s="26">
        <v>125650685.78</v>
      </c>
      <c r="D112" s="26">
        <v>430174178</v>
      </c>
      <c r="E112" s="26">
        <v>291831972.38</v>
      </c>
      <c r="F112" s="27">
        <f t="shared" si="16"/>
        <v>232.25656952717668</v>
      </c>
      <c r="G112" s="27">
        <f t="shared" si="17"/>
        <v>67.840420765562541</v>
      </c>
      <c r="H112" s="28">
        <f t="shared" si="18"/>
        <v>166181286.59999999</v>
      </c>
      <c r="J112" s="38"/>
    </row>
    <row r="113" spans="1:10" ht="12.75" customHeight="1" x14ac:dyDescent="0.25">
      <c r="A113" s="24" t="s">
        <v>161</v>
      </c>
      <c r="B113" s="25" t="s">
        <v>313</v>
      </c>
      <c r="C113" s="26">
        <v>39132686.719999999</v>
      </c>
      <c r="D113" s="26">
        <v>227757836</v>
      </c>
      <c r="E113" s="26">
        <v>104188241.61</v>
      </c>
      <c r="F113" s="27">
        <f t="shared" si="16"/>
        <v>266.24351748573218</v>
      </c>
      <c r="G113" s="27">
        <f t="shared" si="17"/>
        <v>45.745184200819331</v>
      </c>
      <c r="H113" s="28">
        <f t="shared" si="18"/>
        <v>65055554.890000001</v>
      </c>
      <c r="J113" s="38"/>
    </row>
    <row r="114" spans="1:10" ht="12.75" customHeight="1" x14ac:dyDescent="0.25">
      <c r="A114" s="16" t="s">
        <v>200</v>
      </c>
      <c r="B114" s="17" t="s">
        <v>38</v>
      </c>
      <c r="C114" s="18">
        <v>91882545.569999993</v>
      </c>
      <c r="D114" s="18">
        <v>500615066</v>
      </c>
      <c r="E114" s="18">
        <v>127949280.79000001</v>
      </c>
      <c r="F114" s="19">
        <f t="shared" si="16"/>
        <v>139.25308664040315</v>
      </c>
      <c r="G114" s="19">
        <f t="shared" si="17"/>
        <v>25.558415932691886</v>
      </c>
      <c r="H114" s="20">
        <f t="shared" si="18"/>
        <v>36066735.220000014</v>
      </c>
      <c r="J114" s="38"/>
    </row>
    <row r="115" spans="1:10" ht="12.75" customHeight="1" x14ac:dyDescent="0.25">
      <c r="A115" s="22" t="s">
        <v>201</v>
      </c>
      <c r="B115" s="17" t="s">
        <v>39</v>
      </c>
      <c r="C115" s="18">
        <v>91882545.569999993</v>
      </c>
      <c r="D115" s="18">
        <v>500615066</v>
      </c>
      <c r="E115" s="18">
        <v>127949280.79000001</v>
      </c>
      <c r="F115" s="19">
        <f t="shared" si="16"/>
        <v>139.25308664040315</v>
      </c>
      <c r="G115" s="19">
        <f t="shared" si="17"/>
        <v>25.558415932691886</v>
      </c>
      <c r="H115" s="20">
        <f t="shared" si="18"/>
        <v>36066735.220000014</v>
      </c>
      <c r="J115" s="38"/>
    </row>
    <row r="116" spans="1:10" ht="12.75" customHeight="1" x14ac:dyDescent="0.25">
      <c r="A116" s="24" t="s">
        <v>160</v>
      </c>
      <c r="B116" s="25" t="s">
        <v>4</v>
      </c>
      <c r="C116" s="26">
        <v>89034974.540000007</v>
      </c>
      <c r="D116" s="26">
        <v>265113522</v>
      </c>
      <c r="E116" s="26">
        <v>78228628.650000006</v>
      </c>
      <c r="F116" s="27">
        <f t="shared" si="16"/>
        <v>87.862807906857853</v>
      </c>
      <c r="G116" s="27">
        <f t="shared" si="17"/>
        <v>29.507596617421878</v>
      </c>
      <c r="H116" s="28">
        <f t="shared" si="18"/>
        <v>-10806345.890000001</v>
      </c>
      <c r="J116" s="38"/>
    </row>
    <row r="117" spans="1:10" ht="12.75" customHeight="1" x14ac:dyDescent="0.25">
      <c r="A117" s="24" t="s">
        <v>161</v>
      </c>
      <c r="B117" s="25" t="s">
        <v>313</v>
      </c>
      <c r="C117" s="26">
        <v>2847571.03</v>
      </c>
      <c r="D117" s="26">
        <v>235501544</v>
      </c>
      <c r="E117" s="26">
        <v>49720652.140000001</v>
      </c>
      <c r="F117" s="27">
        <f t="shared" si="16"/>
        <v>1746.0724110541328</v>
      </c>
      <c r="G117" s="27">
        <f t="shared" si="17"/>
        <v>21.112665036285282</v>
      </c>
      <c r="H117" s="28">
        <f t="shared" si="18"/>
        <v>46873081.109999999</v>
      </c>
      <c r="J117" s="38"/>
    </row>
    <row r="118" spans="1:10" ht="12.75" customHeight="1" x14ac:dyDescent="0.25">
      <c r="A118" s="16" t="s">
        <v>338</v>
      </c>
      <c r="B118" s="17" t="s">
        <v>339</v>
      </c>
      <c r="C118" s="18">
        <v>1773845162.1500001</v>
      </c>
      <c r="D118" s="18">
        <v>2241035568</v>
      </c>
      <c r="E118" s="18">
        <v>1949608145.53</v>
      </c>
      <c r="F118" s="19">
        <f t="shared" ref="F118:F149" si="22">IF(C118=0,"x",E118/C118*100)</f>
        <v>109.90858656270571</v>
      </c>
      <c r="G118" s="19">
        <f t="shared" ref="G118:G149" si="23">IF(D118=0,"x",E118/D118*100)</f>
        <v>86.995859118377012</v>
      </c>
      <c r="H118" s="30">
        <f t="shared" si="18"/>
        <v>175762983.37999988</v>
      </c>
      <c r="J118" s="38"/>
    </row>
    <row r="119" spans="1:10" ht="12.75" customHeight="1" x14ac:dyDescent="0.25">
      <c r="A119" s="22" t="s">
        <v>340</v>
      </c>
      <c r="B119" s="17" t="s">
        <v>341</v>
      </c>
      <c r="C119" s="18">
        <v>1773845162.1500001</v>
      </c>
      <c r="D119" s="18">
        <v>2241035568</v>
      </c>
      <c r="E119" s="18">
        <v>1949608145.53</v>
      </c>
      <c r="F119" s="19">
        <f t="shared" si="22"/>
        <v>109.90858656270571</v>
      </c>
      <c r="G119" s="19">
        <f t="shared" si="23"/>
        <v>86.995859118377012</v>
      </c>
      <c r="H119" s="30">
        <f t="shared" si="18"/>
        <v>175762983.37999988</v>
      </c>
      <c r="J119" s="38"/>
    </row>
    <row r="120" spans="1:10" ht="12.75" customHeight="1" x14ac:dyDescent="0.25">
      <c r="A120" s="24" t="s">
        <v>160</v>
      </c>
      <c r="B120" s="25" t="s">
        <v>4</v>
      </c>
      <c r="C120" s="26">
        <v>1773741452.3699999</v>
      </c>
      <c r="D120" s="26">
        <v>2240675568</v>
      </c>
      <c r="E120" s="26">
        <v>1949517881.6600001</v>
      </c>
      <c r="F120" s="27">
        <f t="shared" si="22"/>
        <v>109.90992396637824</v>
      </c>
      <c r="G120" s="27">
        <f t="shared" si="23"/>
        <v>87.005807958182729</v>
      </c>
      <c r="H120" s="28">
        <f t="shared" si="18"/>
        <v>175776429.2900002</v>
      </c>
      <c r="J120" s="38"/>
    </row>
    <row r="121" spans="1:10" ht="12.75" customHeight="1" x14ac:dyDescent="0.25">
      <c r="A121" s="24" t="s">
        <v>161</v>
      </c>
      <c r="B121" s="25" t="s">
        <v>313</v>
      </c>
      <c r="C121" s="26">
        <v>103709.78</v>
      </c>
      <c r="D121" s="26">
        <v>360000</v>
      </c>
      <c r="E121" s="26">
        <v>90263.87</v>
      </c>
      <c r="F121" s="27">
        <f t="shared" ref="F121:F122" si="24">IF(C121=0,"x",E121/C121*100)</f>
        <v>87.035060724263417</v>
      </c>
      <c r="G121" s="27">
        <f t="shared" ref="G121:G122" si="25">IF(D121=0,"x",E121/D121*100)</f>
        <v>25.073297222222219</v>
      </c>
      <c r="H121" s="28">
        <f t="shared" ref="H121:H122" si="26">+E121-C121</f>
        <v>-13445.910000000003</v>
      </c>
      <c r="J121" s="38"/>
    </row>
    <row r="122" spans="1:10" ht="12.75" customHeight="1" x14ac:dyDescent="0.25">
      <c r="A122" s="16" t="s">
        <v>329</v>
      </c>
      <c r="B122" s="17" t="s">
        <v>330</v>
      </c>
      <c r="C122" s="18">
        <v>360707194.51999998</v>
      </c>
      <c r="D122" s="18">
        <v>359542247</v>
      </c>
      <c r="E122" s="18">
        <v>316841040.08999997</v>
      </c>
      <c r="F122" s="19">
        <f t="shared" si="24"/>
        <v>87.838846827445863</v>
      </c>
      <c r="G122" s="19">
        <f t="shared" si="25"/>
        <v>88.123452176678413</v>
      </c>
      <c r="H122" s="30">
        <f t="shared" si="26"/>
        <v>-43866154.430000007</v>
      </c>
      <c r="J122" s="38"/>
    </row>
    <row r="123" spans="1:10" ht="12.75" customHeight="1" x14ac:dyDescent="0.25">
      <c r="A123" s="22" t="s">
        <v>331</v>
      </c>
      <c r="B123" s="17" t="s">
        <v>42</v>
      </c>
      <c r="C123" s="18">
        <v>360707194.51999998</v>
      </c>
      <c r="D123" s="18">
        <v>355435368</v>
      </c>
      <c r="E123" s="18">
        <v>315550511.08999997</v>
      </c>
      <c r="F123" s="19">
        <f t="shared" ref="F123:F128" si="27">IF(C123=0,"x",E123/C123*100)</f>
        <v>87.481069378144539</v>
      </c>
      <c r="G123" s="19">
        <f t="shared" ref="G123:G129" si="28">IF(D123=0,"x",E123/D123*100)</f>
        <v>88.778590849180759</v>
      </c>
      <c r="H123" s="20">
        <f t="shared" ref="H123:H130" si="29">+E123-C123</f>
        <v>-45156683.430000007</v>
      </c>
      <c r="J123" s="38"/>
    </row>
    <row r="124" spans="1:10" ht="12.75" customHeight="1" x14ac:dyDescent="0.25">
      <c r="A124" s="24" t="s">
        <v>160</v>
      </c>
      <c r="B124" s="25" t="s">
        <v>4</v>
      </c>
      <c r="C124" s="26">
        <v>358725024.00999999</v>
      </c>
      <c r="D124" s="26">
        <v>351090368</v>
      </c>
      <c r="E124" s="26">
        <v>314611818.69999999</v>
      </c>
      <c r="F124" s="27">
        <f t="shared" si="27"/>
        <v>87.702780024409364</v>
      </c>
      <c r="G124" s="27">
        <f t="shared" si="28"/>
        <v>89.60992592653524</v>
      </c>
      <c r="H124" s="28">
        <f t="shared" si="29"/>
        <v>-44113205.310000002</v>
      </c>
      <c r="J124" s="38"/>
    </row>
    <row r="125" spans="1:10" ht="12.75" customHeight="1" x14ac:dyDescent="0.25">
      <c r="A125" s="24" t="s">
        <v>161</v>
      </c>
      <c r="B125" s="25" t="s">
        <v>313</v>
      </c>
      <c r="C125" s="26">
        <v>1982170.51</v>
      </c>
      <c r="D125" s="26">
        <v>4345000</v>
      </c>
      <c r="E125" s="26">
        <v>938692.39</v>
      </c>
      <c r="F125" s="27">
        <f t="shared" si="27"/>
        <v>47.356793235714115</v>
      </c>
      <c r="G125" s="27">
        <f t="shared" si="28"/>
        <v>21.603967548906787</v>
      </c>
      <c r="H125" s="28">
        <f t="shared" si="29"/>
        <v>-1043478.12</v>
      </c>
      <c r="J125" s="38"/>
    </row>
    <row r="126" spans="1:10" ht="12.75" customHeight="1" x14ac:dyDescent="0.25">
      <c r="A126" s="22" t="s">
        <v>424</v>
      </c>
      <c r="B126" s="17" t="s">
        <v>425</v>
      </c>
      <c r="C126" s="26"/>
      <c r="D126" s="26">
        <v>4106879</v>
      </c>
      <c r="E126" s="26">
        <v>1290529</v>
      </c>
      <c r="F126" s="19" t="str">
        <f t="shared" si="27"/>
        <v>x</v>
      </c>
      <c r="G126" s="19">
        <f t="shared" si="28"/>
        <v>31.423594413178474</v>
      </c>
      <c r="H126" s="30">
        <f t="shared" si="29"/>
        <v>1290529</v>
      </c>
      <c r="J126" s="38"/>
    </row>
    <row r="127" spans="1:10" ht="12.75" customHeight="1" x14ac:dyDescent="0.25">
      <c r="A127" s="24" t="s">
        <v>160</v>
      </c>
      <c r="B127" s="25" t="s">
        <v>4</v>
      </c>
      <c r="C127" s="26"/>
      <c r="D127" s="26">
        <v>3516879</v>
      </c>
      <c r="E127" s="26">
        <v>1261772.75</v>
      </c>
      <c r="F127" s="27" t="str">
        <f t="shared" si="27"/>
        <v>x</v>
      </c>
      <c r="G127" s="27">
        <f t="shared" si="28"/>
        <v>35.877627578315888</v>
      </c>
      <c r="H127" s="28">
        <f t="shared" si="29"/>
        <v>1261772.75</v>
      </c>
      <c r="J127" s="38"/>
    </row>
    <row r="128" spans="1:10" ht="12.75" customHeight="1" x14ac:dyDescent="0.25">
      <c r="A128" s="24" t="s">
        <v>161</v>
      </c>
      <c r="B128" s="25" t="s">
        <v>313</v>
      </c>
      <c r="C128" s="26"/>
      <c r="D128" s="26">
        <v>590000</v>
      </c>
      <c r="E128" s="26">
        <v>28756.25</v>
      </c>
      <c r="F128" s="27" t="str">
        <f t="shared" si="27"/>
        <v>x</v>
      </c>
      <c r="G128" s="27">
        <f t="shared" si="28"/>
        <v>4.8739406779661012</v>
      </c>
      <c r="H128" s="28">
        <f t="shared" si="29"/>
        <v>28756.25</v>
      </c>
      <c r="J128" s="38"/>
    </row>
    <row r="129" spans="1:10" ht="12.75" customHeight="1" x14ac:dyDescent="0.25">
      <c r="A129" s="16" t="s">
        <v>202</v>
      </c>
      <c r="B129" s="17" t="s">
        <v>40</v>
      </c>
      <c r="C129" s="18">
        <v>5778778919.6000004</v>
      </c>
      <c r="D129" s="18">
        <v>6856685690</v>
      </c>
      <c r="E129" s="18">
        <v>5917560402.1199999</v>
      </c>
      <c r="F129" s="27">
        <f t="shared" ref="F129:F130" si="30">IF(C129=0,"x",E129/C129*100)</f>
        <v>102.40157106632495</v>
      </c>
      <c r="G129" s="27">
        <f t="shared" si="28"/>
        <v>86.303509737224076</v>
      </c>
      <c r="H129" s="28">
        <f t="shared" si="29"/>
        <v>138781482.5199995</v>
      </c>
      <c r="J129" s="38"/>
    </row>
    <row r="130" spans="1:10" ht="12.75" customHeight="1" x14ac:dyDescent="0.25">
      <c r="A130" s="22" t="s">
        <v>203</v>
      </c>
      <c r="B130" s="17" t="s">
        <v>41</v>
      </c>
      <c r="C130" s="18">
        <v>5778778919.6000004</v>
      </c>
      <c r="D130" s="18">
        <v>6856685690</v>
      </c>
      <c r="E130" s="18">
        <v>5917560402.1199999</v>
      </c>
      <c r="F130" s="27">
        <f t="shared" si="30"/>
        <v>102.40157106632495</v>
      </c>
      <c r="G130" s="27">
        <f t="shared" ref="G130" si="31">IF(D130=0,"x",E130/D130*100)</f>
        <v>86.303509737224076</v>
      </c>
      <c r="H130" s="28">
        <f t="shared" si="29"/>
        <v>138781482.5199995</v>
      </c>
      <c r="J130" s="38"/>
    </row>
    <row r="131" spans="1:10" ht="12.75" customHeight="1" x14ac:dyDescent="0.25">
      <c r="A131" s="24" t="s">
        <v>160</v>
      </c>
      <c r="B131" s="25" t="s">
        <v>4</v>
      </c>
      <c r="C131" s="26">
        <v>5359653334.4700003</v>
      </c>
      <c r="D131" s="26">
        <v>6492582140</v>
      </c>
      <c r="E131" s="26">
        <v>5691803841.9300003</v>
      </c>
      <c r="F131" s="27">
        <f t="shared" si="22"/>
        <v>106.19723864086157</v>
      </c>
      <c r="G131" s="27">
        <f t="shared" si="23"/>
        <v>87.6662584961921</v>
      </c>
      <c r="H131" s="28">
        <f t="shared" ref="H131:H149" si="32">+E131-C131</f>
        <v>332150507.46000004</v>
      </c>
      <c r="J131" s="38"/>
    </row>
    <row r="132" spans="1:10" ht="12.75" customHeight="1" x14ac:dyDescent="0.25">
      <c r="A132" s="24" t="s">
        <v>161</v>
      </c>
      <c r="B132" s="25" t="s">
        <v>313</v>
      </c>
      <c r="C132" s="26">
        <v>419125585.13</v>
      </c>
      <c r="D132" s="26">
        <v>364103550</v>
      </c>
      <c r="E132" s="26">
        <v>225756560.19</v>
      </c>
      <c r="F132" s="27">
        <f t="shared" si="22"/>
        <v>53.863702956710981</v>
      </c>
      <c r="G132" s="27">
        <f t="shared" si="23"/>
        <v>62.003394416231316</v>
      </c>
      <c r="H132" s="28">
        <f t="shared" si="32"/>
        <v>-193369024.94</v>
      </c>
      <c r="J132" s="38"/>
    </row>
    <row r="133" spans="1:10" ht="12.75" customHeight="1" x14ac:dyDescent="0.25">
      <c r="A133" s="16" t="s">
        <v>204</v>
      </c>
      <c r="B133" s="17" t="s">
        <v>43</v>
      </c>
      <c r="C133" s="18">
        <v>1042714561.6900001</v>
      </c>
      <c r="D133" s="18">
        <v>1155873712</v>
      </c>
      <c r="E133" s="18">
        <v>982205449.70000005</v>
      </c>
      <c r="F133" s="19">
        <f t="shared" si="22"/>
        <v>94.196962983625284</v>
      </c>
      <c r="G133" s="19">
        <f t="shared" si="23"/>
        <v>84.97515251908419</v>
      </c>
      <c r="H133" s="20">
        <f t="shared" si="32"/>
        <v>-60509111.99000001</v>
      </c>
      <c r="J133" s="38"/>
    </row>
    <row r="134" spans="1:10" ht="12.75" customHeight="1" x14ac:dyDescent="0.25">
      <c r="A134" s="22" t="s">
        <v>205</v>
      </c>
      <c r="B134" s="17" t="s">
        <v>44</v>
      </c>
      <c r="C134" s="18">
        <v>1022809229.91</v>
      </c>
      <c r="D134" s="18">
        <v>1097458383</v>
      </c>
      <c r="E134" s="18">
        <v>935672957.24000001</v>
      </c>
      <c r="F134" s="19">
        <f t="shared" si="22"/>
        <v>91.480691597037378</v>
      </c>
      <c r="G134" s="19">
        <f t="shared" si="23"/>
        <v>85.258172130614625</v>
      </c>
      <c r="H134" s="20">
        <f t="shared" si="32"/>
        <v>-87136272.669999957</v>
      </c>
      <c r="J134" s="38"/>
    </row>
    <row r="135" spans="1:10" ht="12.75" customHeight="1" x14ac:dyDescent="0.25">
      <c r="A135" s="24" t="s">
        <v>160</v>
      </c>
      <c r="B135" s="25" t="s">
        <v>4</v>
      </c>
      <c r="C135" s="26">
        <v>864707416.78999996</v>
      </c>
      <c r="D135" s="26">
        <v>960572849</v>
      </c>
      <c r="E135" s="26">
        <v>828889958.49000001</v>
      </c>
      <c r="F135" s="27">
        <f t="shared" si="22"/>
        <v>95.857852308823382</v>
      </c>
      <c r="G135" s="27">
        <f t="shared" si="23"/>
        <v>86.29121251479387</v>
      </c>
      <c r="H135" s="28">
        <f t="shared" si="32"/>
        <v>-35817458.299999952</v>
      </c>
      <c r="J135" s="38"/>
    </row>
    <row r="136" spans="1:10" ht="12.75" customHeight="1" x14ac:dyDescent="0.25">
      <c r="A136" s="24" t="s">
        <v>161</v>
      </c>
      <c r="B136" s="25" t="s">
        <v>313</v>
      </c>
      <c r="C136" s="26">
        <v>158101813.12</v>
      </c>
      <c r="D136" s="26">
        <v>136885534</v>
      </c>
      <c r="E136" s="26">
        <v>106782998.75</v>
      </c>
      <c r="F136" s="27">
        <f t="shared" si="22"/>
        <v>67.540654115681278</v>
      </c>
      <c r="G136" s="27">
        <f t="shared" si="23"/>
        <v>78.008972628181439</v>
      </c>
      <c r="H136" s="28">
        <f t="shared" si="32"/>
        <v>-51318814.370000005</v>
      </c>
      <c r="J136" s="38"/>
    </row>
    <row r="137" spans="1:10" ht="12.75" customHeight="1" x14ac:dyDescent="0.25">
      <c r="A137" s="22" t="s">
        <v>206</v>
      </c>
      <c r="B137" s="17" t="s">
        <v>45</v>
      </c>
      <c r="C137" s="18">
        <v>14311010.74</v>
      </c>
      <c r="D137" s="18">
        <v>39430329</v>
      </c>
      <c r="E137" s="18">
        <v>31217775.370000001</v>
      </c>
      <c r="F137" s="19">
        <f t="shared" si="22"/>
        <v>218.1381590522096</v>
      </c>
      <c r="G137" s="19">
        <f t="shared" si="23"/>
        <v>79.171988065329103</v>
      </c>
      <c r="H137" s="20">
        <f t="shared" si="32"/>
        <v>16906764.630000003</v>
      </c>
      <c r="J137" s="38"/>
    </row>
    <row r="138" spans="1:10" ht="12.75" customHeight="1" x14ac:dyDescent="0.25">
      <c r="A138" s="24" t="s">
        <v>160</v>
      </c>
      <c r="B138" s="25" t="s">
        <v>4</v>
      </c>
      <c r="C138" s="26">
        <v>13571576.710000001</v>
      </c>
      <c r="D138" s="26">
        <v>39167000</v>
      </c>
      <c r="E138" s="26">
        <v>31128885.59</v>
      </c>
      <c r="F138" s="27">
        <f t="shared" si="22"/>
        <v>229.36823226341252</v>
      </c>
      <c r="G138" s="27">
        <f t="shared" si="23"/>
        <v>79.47732935889907</v>
      </c>
      <c r="H138" s="28">
        <f t="shared" si="32"/>
        <v>17557308.879999999</v>
      </c>
      <c r="J138" s="38"/>
    </row>
    <row r="139" spans="1:10" ht="12.75" customHeight="1" x14ac:dyDescent="0.25">
      <c r="A139" s="24" t="s">
        <v>161</v>
      </c>
      <c r="B139" s="25" t="s">
        <v>313</v>
      </c>
      <c r="C139" s="26">
        <v>739434.03</v>
      </c>
      <c r="D139" s="26">
        <v>263329</v>
      </c>
      <c r="E139" s="26">
        <v>88889.78</v>
      </c>
      <c r="F139" s="27">
        <f t="shared" si="22"/>
        <v>12.021326635453875</v>
      </c>
      <c r="G139" s="27">
        <f t="shared" si="23"/>
        <v>33.756168139475712</v>
      </c>
      <c r="H139" s="28">
        <f t="shared" si="32"/>
        <v>-650544.25</v>
      </c>
      <c r="J139" s="38"/>
    </row>
    <row r="140" spans="1:10" ht="12.75" customHeight="1" x14ac:dyDescent="0.25">
      <c r="A140" s="22" t="s">
        <v>207</v>
      </c>
      <c r="B140" s="17" t="s">
        <v>46</v>
      </c>
      <c r="C140" s="18">
        <v>5594321.04</v>
      </c>
      <c r="D140" s="18">
        <v>9225000</v>
      </c>
      <c r="E140" s="18">
        <v>7960298.3300000001</v>
      </c>
      <c r="F140" s="19">
        <f t="shared" si="22"/>
        <v>142.29248327157143</v>
      </c>
      <c r="G140" s="19">
        <f t="shared" si="23"/>
        <v>86.290496802168022</v>
      </c>
      <c r="H140" s="20">
        <f t="shared" si="32"/>
        <v>2365977.29</v>
      </c>
      <c r="J140" s="38"/>
    </row>
    <row r="141" spans="1:10" ht="12.75" customHeight="1" x14ac:dyDescent="0.25">
      <c r="A141" s="24" t="s">
        <v>160</v>
      </c>
      <c r="B141" s="25" t="s">
        <v>4</v>
      </c>
      <c r="C141" s="26">
        <v>5451848.1699999999</v>
      </c>
      <c r="D141" s="26">
        <v>9022500</v>
      </c>
      <c r="E141" s="26">
        <v>7924717.4000000004</v>
      </c>
      <c r="F141" s="27">
        <f t="shared" si="22"/>
        <v>145.35836569344519</v>
      </c>
      <c r="G141" s="27">
        <f t="shared" si="23"/>
        <v>87.832833471875873</v>
      </c>
      <c r="H141" s="28">
        <f t="shared" si="32"/>
        <v>2472869.2300000004</v>
      </c>
      <c r="J141" s="38"/>
    </row>
    <row r="142" spans="1:10" ht="12.75" customHeight="1" x14ac:dyDescent="0.25">
      <c r="A142" s="24" t="s">
        <v>161</v>
      </c>
      <c r="B142" s="25" t="s">
        <v>313</v>
      </c>
      <c r="C142" s="26">
        <v>142472.87</v>
      </c>
      <c r="D142" s="26">
        <v>202500</v>
      </c>
      <c r="E142" s="26">
        <v>35580.93</v>
      </c>
      <c r="F142" s="27">
        <f t="shared" si="22"/>
        <v>24.973828350618614</v>
      </c>
      <c r="G142" s="27">
        <f t="shared" si="23"/>
        <v>17.570829629629632</v>
      </c>
      <c r="H142" s="28">
        <f t="shared" si="32"/>
        <v>-106891.94</v>
      </c>
      <c r="J142" s="38"/>
    </row>
    <row r="143" spans="1:10" ht="12.75" customHeight="1" x14ac:dyDescent="0.25">
      <c r="A143" s="22" t="s">
        <v>426</v>
      </c>
      <c r="B143" s="17" t="s">
        <v>427</v>
      </c>
      <c r="C143" s="18"/>
      <c r="D143" s="18">
        <v>9760000</v>
      </c>
      <c r="E143" s="18">
        <v>7354418.7599999998</v>
      </c>
      <c r="F143" s="19" t="str">
        <f t="shared" si="22"/>
        <v>x</v>
      </c>
      <c r="G143" s="19">
        <f t="shared" ref="G143:G145" si="33">IF(D143=0,"x",E143/D143*100)</f>
        <v>75.352651229508197</v>
      </c>
      <c r="H143" s="20">
        <f t="shared" ref="H143:H145" si="34">+E143-C143</f>
        <v>7354418.7599999998</v>
      </c>
      <c r="J143" s="38"/>
    </row>
    <row r="144" spans="1:10" ht="12.75" customHeight="1" x14ac:dyDescent="0.25">
      <c r="A144" s="24" t="s">
        <v>160</v>
      </c>
      <c r="B144" s="25" t="s">
        <v>4</v>
      </c>
      <c r="C144" s="26"/>
      <c r="D144" s="26">
        <v>8375000</v>
      </c>
      <c r="E144" s="26">
        <v>6658007.0899999999</v>
      </c>
      <c r="F144" s="27" t="str">
        <f t="shared" si="22"/>
        <v>x</v>
      </c>
      <c r="G144" s="27">
        <f t="shared" si="33"/>
        <v>79.498592119402986</v>
      </c>
      <c r="H144" s="28">
        <f t="shared" si="34"/>
        <v>6658007.0899999999</v>
      </c>
      <c r="J144" s="38"/>
    </row>
    <row r="145" spans="1:10" ht="12.75" customHeight="1" x14ac:dyDescent="0.25">
      <c r="A145" s="24" t="s">
        <v>161</v>
      </c>
      <c r="B145" s="25" t="s">
        <v>313</v>
      </c>
      <c r="C145" s="26"/>
      <c r="D145" s="26">
        <v>1385000</v>
      </c>
      <c r="E145" s="26">
        <v>696411.67</v>
      </c>
      <c r="F145" s="27" t="str">
        <f t="shared" si="22"/>
        <v>x</v>
      </c>
      <c r="G145" s="27">
        <f t="shared" si="33"/>
        <v>50.282431046931407</v>
      </c>
      <c r="H145" s="28">
        <f t="shared" si="34"/>
        <v>696411.67</v>
      </c>
      <c r="J145" s="38"/>
    </row>
    <row r="146" spans="1:10" ht="12.75" customHeight="1" x14ac:dyDescent="0.25">
      <c r="A146" s="16" t="s">
        <v>208</v>
      </c>
      <c r="B146" s="17" t="s">
        <v>47</v>
      </c>
      <c r="C146" s="18">
        <v>634485211.19000006</v>
      </c>
      <c r="D146" s="18">
        <v>961761357</v>
      </c>
      <c r="E146" s="18">
        <v>748791171.19000006</v>
      </c>
      <c r="F146" s="19">
        <f t="shared" si="22"/>
        <v>118.01554362246127</v>
      </c>
      <c r="G146" s="19">
        <f t="shared" si="23"/>
        <v>77.856233850535133</v>
      </c>
      <c r="H146" s="20">
        <f t="shared" si="32"/>
        <v>114305960</v>
      </c>
      <c r="J146" s="38"/>
    </row>
    <row r="147" spans="1:10" ht="12.75" customHeight="1" x14ac:dyDescent="0.25">
      <c r="A147" s="22" t="s">
        <v>209</v>
      </c>
      <c r="B147" s="17" t="s">
        <v>48</v>
      </c>
      <c r="C147" s="18">
        <v>634485211.19000006</v>
      </c>
      <c r="D147" s="18">
        <v>961761357</v>
      </c>
      <c r="E147" s="18">
        <v>748791171.19000006</v>
      </c>
      <c r="F147" s="19">
        <f t="shared" si="22"/>
        <v>118.01554362246127</v>
      </c>
      <c r="G147" s="19">
        <f t="shared" si="23"/>
        <v>77.856233850535133</v>
      </c>
      <c r="H147" s="20">
        <f t="shared" si="32"/>
        <v>114305960</v>
      </c>
      <c r="J147" s="38"/>
    </row>
    <row r="148" spans="1:10" ht="12.75" customHeight="1" x14ac:dyDescent="0.25">
      <c r="A148" s="24" t="s">
        <v>160</v>
      </c>
      <c r="B148" s="25" t="s">
        <v>4</v>
      </c>
      <c r="C148" s="26">
        <v>630086091.55999994</v>
      </c>
      <c r="D148" s="26">
        <v>869612778</v>
      </c>
      <c r="E148" s="26">
        <v>712510540.13</v>
      </c>
      <c r="F148" s="27">
        <f t="shared" si="22"/>
        <v>113.08145818072724</v>
      </c>
      <c r="G148" s="27">
        <f t="shared" si="23"/>
        <v>81.934230746779562</v>
      </c>
      <c r="H148" s="28">
        <f t="shared" si="32"/>
        <v>82424448.570000052</v>
      </c>
      <c r="J148" s="38"/>
    </row>
    <row r="149" spans="1:10" ht="12.75" customHeight="1" x14ac:dyDescent="0.25">
      <c r="A149" s="24" t="s">
        <v>161</v>
      </c>
      <c r="B149" s="25" t="s">
        <v>313</v>
      </c>
      <c r="C149" s="26">
        <v>4399119.63</v>
      </c>
      <c r="D149" s="26">
        <v>92148579</v>
      </c>
      <c r="E149" s="26">
        <v>36280631.060000002</v>
      </c>
      <c r="F149" s="27">
        <f t="shared" si="22"/>
        <v>824.7248111322674</v>
      </c>
      <c r="G149" s="27">
        <f t="shared" si="23"/>
        <v>39.371883379775177</v>
      </c>
      <c r="H149" s="28">
        <f t="shared" si="32"/>
        <v>31881511.430000003</v>
      </c>
      <c r="J149" s="38"/>
    </row>
    <row r="150" spans="1:10" ht="12.75" customHeight="1" x14ac:dyDescent="0.25">
      <c r="A150" s="16" t="s">
        <v>210</v>
      </c>
      <c r="B150" s="17" t="s">
        <v>53</v>
      </c>
      <c r="C150" s="18">
        <v>5293845.8899999997</v>
      </c>
      <c r="D150" s="18">
        <v>9388253</v>
      </c>
      <c r="E150" s="18">
        <v>5695605.9400000004</v>
      </c>
      <c r="F150" s="19">
        <f t="shared" ref="F150:F194" si="35">IF(C150=0,"x",E150/C150*100)</f>
        <v>107.58919051192856</v>
      </c>
      <c r="G150" s="19">
        <f t="shared" ref="G150:G194" si="36">IF(D150=0,"x",E150/D150*100)</f>
        <v>60.667367400516369</v>
      </c>
      <c r="H150" s="20">
        <f t="shared" ref="H150:H194" si="37">+E150-C150</f>
        <v>401760.05000000075</v>
      </c>
      <c r="J150" s="38"/>
    </row>
    <row r="151" spans="1:10" ht="12.75" customHeight="1" x14ac:dyDescent="0.25">
      <c r="A151" s="22" t="s">
        <v>211</v>
      </c>
      <c r="B151" s="17" t="s">
        <v>54</v>
      </c>
      <c r="C151" s="18">
        <v>5293845.8899999997</v>
      </c>
      <c r="D151" s="18">
        <v>9388253</v>
      </c>
      <c r="E151" s="18">
        <v>5695605.9400000004</v>
      </c>
      <c r="F151" s="19">
        <f t="shared" si="35"/>
        <v>107.58919051192856</v>
      </c>
      <c r="G151" s="19">
        <f t="shared" si="36"/>
        <v>60.667367400516369</v>
      </c>
      <c r="H151" s="20">
        <f t="shared" si="37"/>
        <v>401760.05000000075</v>
      </c>
      <c r="J151" s="38"/>
    </row>
    <row r="152" spans="1:10" ht="12.75" customHeight="1" x14ac:dyDescent="0.25">
      <c r="A152" s="24" t="s">
        <v>160</v>
      </c>
      <c r="B152" s="25" t="s">
        <v>4</v>
      </c>
      <c r="C152" s="26">
        <v>5128287.5</v>
      </c>
      <c r="D152" s="26">
        <v>8173253</v>
      </c>
      <c r="E152" s="26">
        <v>5668909.2000000002</v>
      </c>
      <c r="F152" s="27">
        <f t="shared" si="35"/>
        <v>110.54195381986678</v>
      </c>
      <c r="G152" s="27">
        <f t="shared" si="36"/>
        <v>69.359277144608157</v>
      </c>
      <c r="H152" s="28">
        <f t="shared" si="37"/>
        <v>540621.70000000019</v>
      </c>
      <c r="J152" s="38"/>
    </row>
    <row r="153" spans="1:10" ht="12.75" customHeight="1" x14ac:dyDescent="0.25">
      <c r="A153" s="24" t="s">
        <v>161</v>
      </c>
      <c r="B153" s="25" t="s">
        <v>313</v>
      </c>
      <c r="C153" s="26">
        <v>165558.39000000001</v>
      </c>
      <c r="D153" s="26">
        <v>1215000</v>
      </c>
      <c r="E153" s="26">
        <v>26696.74</v>
      </c>
      <c r="F153" s="27">
        <f t="shared" si="35"/>
        <v>16.125271573370579</v>
      </c>
      <c r="G153" s="27">
        <f t="shared" si="36"/>
        <v>2.1972625514403292</v>
      </c>
      <c r="H153" s="28">
        <f t="shared" si="37"/>
        <v>-138861.65000000002</v>
      </c>
      <c r="J153" s="38"/>
    </row>
    <row r="154" spans="1:10" ht="12.75" customHeight="1" x14ac:dyDescent="0.25">
      <c r="A154" s="16" t="s">
        <v>212</v>
      </c>
      <c r="B154" s="17" t="s">
        <v>379</v>
      </c>
      <c r="C154" s="18">
        <v>1065801933.13</v>
      </c>
      <c r="D154" s="18">
        <v>2321119944</v>
      </c>
      <c r="E154" s="18">
        <v>1672315308.4400001</v>
      </c>
      <c r="F154" s="19">
        <f t="shared" si="35"/>
        <v>156.90676254722285</v>
      </c>
      <c r="G154" s="19">
        <f t="shared" si="36"/>
        <v>72.047776452176322</v>
      </c>
      <c r="H154" s="20">
        <f t="shared" si="37"/>
        <v>606513375.31000006</v>
      </c>
      <c r="J154" s="38"/>
    </row>
    <row r="155" spans="1:10" ht="12.75" customHeight="1" x14ac:dyDescent="0.25">
      <c r="A155" s="22" t="s">
        <v>213</v>
      </c>
      <c r="B155" s="17" t="s">
        <v>55</v>
      </c>
      <c r="C155" s="18">
        <v>13035899.470000001</v>
      </c>
      <c r="D155" s="18">
        <v>18737559</v>
      </c>
      <c r="E155" s="18">
        <v>14786487</v>
      </c>
      <c r="F155" s="19">
        <f t="shared" si="35"/>
        <v>113.42897384279998</v>
      </c>
      <c r="G155" s="19">
        <f t="shared" si="36"/>
        <v>78.913624768306263</v>
      </c>
      <c r="H155" s="20">
        <f t="shared" si="37"/>
        <v>1750587.5299999993</v>
      </c>
      <c r="J155" s="38"/>
    </row>
    <row r="156" spans="1:10" ht="12.75" customHeight="1" x14ac:dyDescent="0.25">
      <c r="A156" s="24" t="s">
        <v>160</v>
      </c>
      <c r="B156" s="25" t="s">
        <v>4</v>
      </c>
      <c r="C156" s="26">
        <v>12841400.83</v>
      </c>
      <c r="D156" s="26">
        <v>18479824</v>
      </c>
      <c r="E156" s="26">
        <v>14649456.539999999</v>
      </c>
      <c r="F156" s="27">
        <f t="shared" si="35"/>
        <v>114.07989466208414</v>
      </c>
      <c r="G156" s="27">
        <f t="shared" si="36"/>
        <v>79.272705952177887</v>
      </c>
      <c r="H156" s="28">
        <f t="shared" si="37"/>
        <v>1808055.709999999</v>
      </c>
      <c r="J156" s="38"/>
    </row>
    <row r="157" spans="1:10" ht="12.75" customHeight="1" x14ac:dyDescent="0.25">
      <c r="A157" s="24" t="s">
        <v>161</v>
      </c>
      <c r="B157" s="25" t="s">
        <v>313</v>
      </c>
      <c r="C157" s="26">
        <v>194498.64</v>
      </c>
      <c r="D157" s="26">
        <v>257735</v>
      </c>
      <c r="E157" s="26">
        <v>137030.46</v>
      </c>
      <c r="F157" s="27">
        <f t="shared" si="35"/>
        <v>70.453171292097466</v>
      </c>
      <c r="G157" s="27">
        <f t="shared" si="36"/>
        <v>53.16719110714493</v>
      </c>
      <c r="H157" s="28">
        <f t="shared" si="37"/>
        <v>-57468.180000000022</v>
      </c>
      <c r="J157" s="38"/>
    </row>
    <row r="158" spans="1:10" ht="12.75" customHeight="1" x14ac:dyDescent="0.25">
      <c r="A158" s="22" t="s">
        <v>214</v>
      </c>
      <c r="B158" s="17" t="s">
        <v>380</v>
      </c>
      <c r="C158" s="18">
        <v>524093669.22000003</v>
      </c>
      <c r="D158" s="18">
        <v>1233478349</v>
      </c>
      <c r="E158" s="18">
        <v>1047189850</v>
      </c>
      <c r="F158" s="19">
        <f t="shared" si="35"/>
        <v>199.80967363305788</v>
      </c>
      <c r="G158" s="19">
        <f t="shared" si="36"/>
        <v>84.897302887316428</v>
      </c>
      <c r="H158" s="20">
        <f t="shared" si="37"/>
        <v>523096180.77999997</v>
      </c>
      <c r="J158" s="38"/>
    </row>
    <row r="159" spans="1:10" ht="12.75" customHeight="1" x14ac:dyDescent="0.25">
      <c r="A159" s="24" t="s">
        <v>160</v>
      </c>
      <c r="B159" s="25" t="s">
        <v>4</v>
      </c>
      <c r="C159" s="26">
        <v>518093287.25</v>
      </c>
      <c r="D159" s="26">
        <v>1228981844</v>
      </c>
      <c r="E159" s="26">
        <v>1044199114.8200001</v>
      </c>
      <c r="F159" s="27">
        <f t="shared" si="35"/>
        <v>201.54654393661997</v>
      </c>
      <c r="G159" s="27">
        <f t="shared" si="36"/>
        <v>84.964568021722542</v>
      </c>
      <c r="H159" s="28">
        <f t="shared" si="37"/>
        <v>526105827.57000005</v>
      </c>
      <c r="J159" s="38"/>
    </row>
    <row r="160" spans="1:10" ht="12.75" customHeight="1" x14ac:dyDescent="0.25">
      <c r="A160" s="24" t="s">
        <v>161</v>
      </c>
      <c r="B160" s="25" t="s">
        <v>313</v>
      </c>
      <c r="C160" s="26">
        <v>6000381.9699999997</v>
      </c>
      <c r="D160" s="26">
        <v>4496505</v>
      </c>
      <c r="E160" s="26">
        <v>2990735.18</v>
      </c>
      <c r="F160" s="27">
        <f t="shared" si="35"/>
        <v>49.842413282233103</v>
      </c>
      <c r="G160" s="27">
        <f t="shared" si="36"/>
        <v>66.512439772667889</v>
      </c>
      <c r="H160" s="28">
        <f t="shared" si="37"/>
        <v>-3009646.7899999996</v>
      </c>
      <c r="J160" s="38"/>
    </row>
    <row r="161" spans="1:10" ht="12.75" customHeight="1" x14ac:dyDescent="0.25">
      <c r="A161" s="22" t="s">
        <v>215</v>
      </c>
      <c r="B161" s="17" t="s">
        <v>56</v>
      </c>
      <c r="C161" s="18">
        <v>82641782.049999997</v>
      </c>
      <c r="D161" s="18">
        <v>162546249</v>
      </c>
      <c r="E161" s="18">
        <v>98279218.299999997</v>
      </c>
      <c r="F161" s="19">
        <f t="shared" si="35"/>
        <v>118.92194948136408</v>
      </c>
      <c r="G161" s="19">
        <f t="shared" si="36"/>
        <v>60.462310822072553</v>
      </c>
      <c r="H161" s="20">
        <f t="shared" si="37"/>
        <v>15637436.25</v>
      </c>
      <c r="J161" s="38"/>
    </row>
    <row r="162" spans="1:10" ht="12.75" customHeight="1" x14ac:dyDescent="0.25">
      <c r="A162" s="24" t="s">
        <v>160</v>
      </c>
      <c r="B162" s="25" t="s">
        <v>4</v>
      </c>
      <c r="C162" s="26">
        <v>77948863.920000002</v>
      </c>
      <c r="D162" s="26">
        <v>133573397</v>
      </c>
      <c r="E162" s="26">
        <v>95592353.450000003</v>
      </c>
      <c r="F162" s="27">
        <f t="shared" si="35"/>
        <v>122.63469747052088</v>
      </c>
      <c r="G162" s="27">
        <f t="shared" si="36"/>
        <v>71.565413171306858</v>
      </c>
      <c r="H162" s="28">
        <f t="shared" si="37"/>
        <v>17643489.530000001</v>
      </c>
      <c r="J162" s="38"/>
    </row>
    <row r="163" spans="1:10" ht="12.75" customHeight="1" x14ac:dyDescent="0.25">
      <c r="A163" s="24" t="s">
        <v>161</v>
      </c>
      <c r="B163" s="25" t="s">
        <v>313</v>
      </c>
      <c r="C163" s="26">
        <v>4692918.13</v>
      </c>
      <c r="D163" s="26">
        <v>28972852</v>
      </c>
      <c r="E163" s="26">
        <v>2686864.85</v>
      </c>
      <c r="F163" s="27">
        <f t="shared" si="35"/>
        <v>57.253605871023375</v>
      </c>
      <c r="G163" s="27">
        <f t="shared" si="36"/>
        <v>9.2737326998391456</v>
      </c>
      <c r="H163" s="28">
        <f t="shared" si="37"/>
        <v>-2006053.2799999998</v>
      </c>
      <c r="J163" s="38"/>
    </row>
    <row r="164" spans="1:10" ht="12.75" customHeight="1" x14ac:dyDescent="0.25">
      <c r="A164" s="22" t="s">
        <v>216</v>
      </c>
      <c r="B164" s="17" t="s">
        <v>57</v>
      </c>
      <c r="C164" s="18">
        <v>135764521.91999999</v>
      </c>
      <c r="D164" s="18">
        <v>372296815</v>
      </c>
      <c r="E164" s="18">
        <v>157206466.12</v>
      </c>
      <c r="F164" s="19">
        <f t="shared" si="35"/>
        <v>115.79348116633506</v>
      </c>
      <c r="G164" s="19">
        <f t="shared" si="36"/>
        <v>42.226110937854791</v>
      </c>
      <c r="H164" s="20">
        <f t="shared" si="37"/>
        <v>21441944.200000018</v>
      </c>
      <c r="J164" s="38"/>
    </row>
    <row r="165" spans="1:10" ht="12.75" customHeight="1" x14ac:dyDescent="0.25">
      <c r="A165" s="24" t="s">
        <v>160</v>
      </c>
      <c r="B165" s="25" t="s">
        <v>4</v>
      </c>
      <c r="C165" s="26">
        <v>107097326.65000001</v>
      </c>
      <c r="D165" s="26">
        <v>203634874</v>
      </c>
      <c r="E165" s="26">
        <v>127474533.95999999</v>
      </c>
      <c r="F165" s="27">
        <f t="shared" si="35"/>
        <v>119.0268122906502</v>
      </c>
      <c r="G165" s="27">
        <f t="shared" si="36"/>
        <v>62.599559425169971</v>
      </c>
      <c r="H165" s="28">
        <f t="shared" si="37"/>
        <v>20377207.309999987</v>
      </c>
      <c r="J165" s="38"/>
    </row>
    <row r="166" spans="1:10" ht="12.75" customHeight="1" x14ac:dyDescent="0.25">
      <c r="A166" s="24" t="s">
        <v>161</v>
      </c>
      <c r="B166" s="25" t="s">
        <v>313</v>
      </c>
      <c r="C166" s="26">
        <v>28667195.27</v>
      </c>
      <c r="D166" s="26">
        <v>168661941</v>
      </c>
      <c r="E166" s="26">
        <v>29731932.16</v>
      </c>
      <c r="F166" s="27">
        <f t="shared" si="35"/>
        <v>103.71412996622742</v>
      </c>
      <c r="G166" s="27">
        <f t="shared" si="36"/>
        <v>17.628121663796101</v>
      </c>
      <c r="H166" s="28">
        <f t="shared" si="37"/>
        <v>1064736.8900000006</v>
      </c>
      <c r="J166" s="38"/>
    </row>
    <row r="167" spans="1:10" ht="12.75" customHeight="1" x14ac:dyDescent="0.25">
      <c r="A167" s="22" t="s">
        <v>217</v>
      </c>
      <c r="B167" s="17" t="s">
        <v>58</v>
      </c>
      <c r="C167" s="18">
        <v>65830220.329999998</v>
      </c>
      <c r="D167" s="18">
        <v>129981846</v>
      </c>
      <c r="E167" s="18">
        <v>75751492.870000005</v>
      </c>
      <c r="F167" s="19">
        <f t="shared" si="35"/>
        <v>115.07100005174782</v>
      </c>
      <c r="G167" s="19">
        <f t="shared" si="36"/>
        <v>58.278517501590187</v>
      </c>
      <c r="H167" s="20">
        <f t="shared" si="37"/>
        <v>9921272.5400000066</v>
      </c>
      <c r="J167" s="38"/>
    </row>
    <row r="168" spans="1:10" ht="12.75" customHeight="1" x14ac:dyDescent="0.25">
      <c r="A168" s="24" t="s">
        <v>160</v>
      </c>
      <c r="B168" s="25" t="s">
        <v>4</v>
      </c>
      <c r="C168" s="26">
        <v>63937749.539999999</v>
      </c>
      <c r="D168" s="26">
        <v>79777889</v>
      </c>
      <c r="E168" s="26">
        <v>64501396.18</v>
      </c>
      <c r="F168" s="27">
        <f t="shared" si="35"/>
        <v>100.88155533163923</v>
      </c>
      <c r="G168" s="27">
        <f t="shared" si="36"/>
        <v>80.851219540291424</v>
      </c>
      <c r="H168" s="28">
        <f t="shared" si="37"/>
        <v>563646.6400000006</v>
      </c>
      <c r="J168" s="38"/>
    </row>
    <row r="169" spans="1:10" ht="12.75" customHeight="1" x14ac:dyDescent="0.25">
      <c r="A169" s="24" t="s">
        <v>161</v>
      </c>
      <c r="B169" s="25" t="s">
        <v>313</v>
      </c>
      <c r="C169" s="26">
        <v>1892470.79</v>
      </c>
      <c r="D169" s="26">
        <v>50203957</v>
      </c>
      <c r="E169" s="26">
        <v>11250096.689999999</v>
      </c>
      <c r="F169" s="27">
        <f t="shared" si="35"/>
        <v>594.46606782237302</v>
      </c>
      <c r="G169" s="27">
        <f t="shared" si="36"/>
        <v>22.408784809532044</v>
      </c>
      <c r="H169" s="28">
        <f t="shared" si="37"/>
        <v>9357625.8999999985</v>
      </c>
      <c r="J169" s="38"/>
    </row>
    <row r="170" spans="1:10" ht="12.75" customHeight="1" x14ac:dyDescent="0.25">
      <c r="A170" s="22" t="s">
        <v>218</v>
      </c>
      <c r="B170" s="17" t="s">
        <v>59</v>
      </c>
      <c r="C170" s="18">
        <v>3013842.32</v>
      </c>
      <c r="D170" s="18">
        <v>3786458</v>
      </c>
      <c r="E170" s="18">
        <v>3236854.77</v>
      </c>
      <c r="F170" s="19">
        <f t="shared" si="35"/>
        <v>107.39960576305134</v>
      </c>
      <c r="G170" s="19">
        <f t="shared" si="36"/>
        <v>85.485030337059058</v>
      </c>
      <c r="H170" s="20">
        <f t="shared" si="37"/>
        <v>223012.45000000019</v>
      </c>
      <c r="J170" s="38"/>
    </row>
    <row r="171" spans="1:10" ht="12.75" customHeight="1" x14ac:dyDescent="0.25">
      <c r="A171" s="24" t="s">
        <v>160</v>
      </c>
      <c r="B171" s="25" t="s">
        <v>4</v>
      </c>
      <c r="C171" s="26">
        <v>2889651.26</v>
      </c>
      <c r="D171" s="26">
        <v>3358596</v>
      </c>
      <c r="E171" s="26">
        <v>2921675.85</v>
      </c>
      <c r="F171" s="27">
        <f t="shared" si="35"/>
        <v>101.10825103510935</v>
      </c>
      <c r="G171" s="27">
        <f t="shared" si="36"/>
        <v>86.990988198640153</v>
      </c>
      <c r="H171" s="28">
        <f t="shared" si="37"/>
        <v>32024.590000000317</v>
      </c>
      <c r="J171" s="38"/>
    </row>
    <row r="172" spans="1:10" ht="12.75" customHeight="1" x14ac:dyDescent="0.25">
      <c r="A172" s="24" t="s">
        <v>161</v>
      </c>
      <c r="B172" s="25" t="s">
        <v>313</v>
      </c>
      <c r="C172" s="26">
        <v>124191.06</v>
      </c>
      <c r="D172" s="26">
        <v>427862</v>
      </c>
      <c r="E172" s="26">
        <v>315178.92</v>
      </c>
      <c r="F172" s="27">
        <f t="shared" si="35"/>
        <v>253.78551402975384</v>
      </c>
      <c r="G172" s="27">
        <f t="shared" si="36"/>
        <v>73.663685954817197</v>
      </c>
      <c r="H172" s="28">
        <f t="shared" si="37"/>
        <v>190987.86</v>
      </c>
      <c r="J172" s="38"/>
    </row>
    <row r="173" spans="1:10" ht="12.75" customHeight="1" x14ac:dyDescent="0.25">
      <c r="A173" s="22" t="s">
        <v>219</v>
      </c>
      <c r="B173" s="17" t="s">
        <v>60</v>
      </c>
      <c r="C173" s="18">
        <v>87578437.640000001</v>
      </c>
      <c r="D173" s="18">
        <v>178045114</v>
      </c>
      <c r="E173" s="18">
        <v>113316743.47</v>
      </c>
      <c r="F173" s="19">
        <f t="shared" si="35"/>
        <v>129.3888616006144</v>
      </c>
      <c r="G173" s="19">
        <f t="shared" si="36"/>
        <v>63.644961057454232</v>
      </c>
      <c r="H173" s="20">
        <f t="shared" si="37"/>
        <v>25738305.829999998</v>
      </c>
      <c r="J173" s="38"/>
    </row>
    <row r="174" spans="1:10" ht="12.75" customHeight="1" x14ac:dyDescent="0.25">
      <c r="A174" s="24" t="s">
        <v>160</v>
      </c>
      <c r="B174" s="25" t="s">
        <v>4</v>
      </c>
      <c r="C174" s="26">
        <v>87578437.640000001</v>
      </c>
      <c r="D174" s="26">
        <v>123114190</v>
      </c>
      <c r="E174" s="26">
        <v>106325702.73</v>
      </c>
      <c r="F174" s="27">
        <f t="shared" si="35"/>
        <v>121.4062566028667</v>
      </c>
      <c r="G174" s="27">
        <f t="shared" si="36"/>
        <v>86.363483145200405</v>
      </c>
      <c r="H174" s="28">
        <f t="shared" si="37"/>
        <v>18747265.090000004</v>
      </c>
      <c r="J174" s="38"/>
    </row>
    <row r="175" spans="1:10" ht="12.75" customHeight="1" x14ac:dyDescent="0.25">
      <c r="A175" s="24" t="s">
        <v>161</v>
      </c>
      <c r="B175" s="25" t="s">
        <v>313</v>
      </c>
      <c r="C175" s="26"/>
      <c r="D175" s="26">
        <v>54930924</v>
      </c>
      <c r="E175" s="26">
        <v>6991040.7400000002</v>
      </c>
      <c r="F175" s="27" t="str">
        <f t="shared" si="35"/>
        <v>x</v>
      </c>
      <c r="G175" s="27">
        <f t="shared" si="36"/>
        <v>12.726967308978818</v>
      </c>
      <c r="H175" s="28">
        <f t="shared" si="37"/>
        <v>6991040.7400000002</v>
      </c>
      <c r="J175" s="38"/>
    </row>
    <row r="176" spans="1:10" ht="12.75" customHeight="1" x14ac:dyDescent="0.25">
      <c r="A176" s="22" t="s">
        <v>220</v>
      </c>
      <c r="B176" s="17" t="s">
        <v>61</v>
      </c>
      <c r="C176" s="18">
        <v>92665242.140000001</v>
      </c>
      <c r="D176" s="18">
        <v>151530924</v>
      </c>
      <c r="E176" s="18">
        <v>108686103.09</v>
      </c>
      <c r="F176" s="19">
        <f t="shared" si="35"/>
        <v>117.28896464307022</v>
      </c>
      <c r="G176" s="19">
        <f t="shared" si="36"/>
        <v>71.725361544023841</v>
      </c>
      <c r="H176" s="20">
        <f t="shared" si="37"/>
        <v>16020860.950000003</v>
      </c>
      <c r="J176" s="38"/>
    </row>
    <row r="177" spans="1:10" ht="12.75" customHeight="1" x14ac:dyDescent="0.25">
      <c r="A177" s="24" t="s">
        <v>160</v>
      </c>
      <c r="B177" s="25" t="s">
        <v>4</v>
      </c>
      <c r="C177" s="26">
        <v>92565242.140000001</v>
      </c>
      <c r="D177" s="26">
        <v>151430924</v>
      </c>
      <c r="E177" s="26">
        <v>108586103.09</v>
      </c>
      <c r="F177" s="27">
        <f t="shared" si="35"/>
        <v>117.3076422419652</v>
      </c>
      <c r="G177" s="27">
        <f t="shared" si="36"/>
        <v>71.706689903047817</v>
      </c>
      <c r="H177" s="28">
        <f t="shared" si="37"/>
        <v>16020860.950000003</v>
      </c>
      <c r="J177" s="38"/>
    </row>
    <row r="178" spans="1:10" ht="12.75" customHeight="1" x14ac:dyDescent="0.25">
      <c r="A178" s="24" t="s">
        <v>161</v>
      </c>
      <c r="B178" s="25" t="s">
        <v>313</v>
      </c>
      <c r="C178" s="26">
        <v>100000</v>
      </c>
      <c r="D178" s="26">
        <v>100000</v>
      </c>
      <c r="E178" s="26">
        <v>100000</v>
      </c>
      <c r="F178" s="27">
        <f t="shared" ref="F178" si="38">IF(C178=0,"x",E178/C178*100)</f>
        <v>100</v>
      </c>
      <c r="G178" s="27">
        <f t="shared" ref="G178" si="39">IF(D178=0,"x",E178/D178*100)</f>
        <v>100</v>
      </c>
      <c r="H178" s="28">
        <f t="shared" ref="H178" si="40">+E178-C178</f>
        <v>0</v>
      </c>
      <c r="J178" s="38"/>
    </row>
    <row r="179" spans="1:10" ht="12.75" customHeight="1" x14ac:dyDescent="0.25">
      <c r="A179" s="22" t="s">
        <v>221</v>
      </c>
      <c r="B179" s="17" t="s">
        <v>62</v>
      </c>
      <c r="C179" s="18">
        <v>8565514.5099999998</v>
      </c>
      <c r="D179" s="18">
        <v>15154064</v>
      </c>
      <c r="E179" s="18">
        <v>7099529.46</v>
      </c>
      <c r="F179" s="19">
        <f t="shared" si="35"/>
        <v>82.88503220339534</v>
      </c>
      <c r="G179" s="19">
        <f t="shared" si="36"/>
        <v>46.849013307585345</v>
      </c>
      <c r="H179" s="20">
        <f t="shared" si="37"/>
        <v>-1465985.0499999998</v>
      </c>
      <c r="J179" s="38"/>
    </row>
    <row r="180" spans="1:10" ht="12.75" customHeight="1" x14ac:dyDescent="0.25">
      <c r="A180" s="24" t="s">
        <v>160</v>
      </c>
      <c r="B180" s="25" t="s">
        <v>4</v>
      </c>
      <c r="C180" s="26">
        <v>3533962.62</v>
      </c>
      <c r="D180" s="26">
        <v>3293956</v>
      </c>
      <c r="E180" s="26">
        <v>2872309.18</v>
      </c>
      <c r="F180" s="27">
        <f t="shared" si="35"/>
        <v>81.277293759264495</v>
      </c>
      <c r="G180" s="27">
        <f t="shared" si="36"/>
        <v>87.199379105246095</v>
      </c>
      <c r="H180" s="28">
        <f t="shared" si="37"/>
        <v>-661653.43999999994</v>
      </c>
      <c r="J180" s="38"/>
    </row>
    <row r="181" spans="1:10" ht="12.75" customHeight="1" x14ac:dyDescent="0.25">
      <c r="A181" s="24" t="s">
        <v>161</v>
      </c>
      <c r="B181" s="25" t="s">
        <v>313</v>
      </c>
      <c r="C181" s="26">
        <v>5031551.8899999997</v>
      </c>
      <c r="D181" s="26">
        <v>11860108</v>
      </c>
      <c r="E181" s="26">
        <v>4227220.28</v>
      </c>
      <c r="F181" s="27">
        <f t="shared" si="35"/>
        <v>84.014243963207946</v>
      </c>
      <c r="G181" s="27">
        <f t="shared" si="36"/>
        <v>35.642342211386271</v>
      </c>
      <c r="H181" s="28">
        <f t="shared" si="37"/>
        <v>-804331.6099999994</v>
      </c>
      <c r="J181" s="38"/>
    </row>
    <row r="182" spans="1:10" ht="12.75" customHeight="1" x14ac:dyDescent="0.25">
      <c r="A182" s="22" t="s">
        <v>222</v>
      </c>
      <c r="B182" s="17" t="s">
        <v>63</v>
      </c>
      <c r="C182" s="18">
        <v>52612803.530000001</v>
      </c>
      <c r="D182" s="18">
        <v>55562566</v>
      </c>
      <c r="E182" s="18">
        <v>46762563.359999999</v>
      </c>
      <c r="F182" s="19">
        <f t="shared" si="35"/>
        <v>88.88057701265781</v>
      </c>
      <c r="G182" s="19">
        <f t="shared" si="36"/>
        <v>84.161993814324561</v>
      </c>
      <c r="H182" s="20">
        <f t="shared" si="37"/>
        <v>-5850240.1700000018</v>
      </c>
      <c r="J182" s="38"/>
    </row>
    <row r="183" spans="1:10" ht="12.75" customHeight="1" x14ac:dyDescent="0.25">
      <c r="A183" s="24" t="s">
        <v>160</v>
      </c>
      <c r="B183" s="25" t="s">
        <v>4</v>
      </c>
      <c r="C183" s="26">
        <v>52391753.530000001</v>
      </c>
      <c r="D183" s="26">
        <v>53366566</v>
      </c>
      <c r="E183" s="26">
        <v>46598657.539999999</v>
      </c>
      <c r="F183" s="27">
        <f t="shared" si="35"/>
        <v>88.942733159937433</v>
      </c>
      <c r="G183" s="27">
        <f t="shared" si="36"/>
        <v>87.318073904174383</v>
      </c>
      <c r="H183" s="28">
        <f t="shared" si="37"/>
        <v>-5793095.9900000021</v>
      </c>
      <c r="J183" s="38"/>
    </row>
    <row r="184" spans="1:10" ht="12.75" customHeight="1" x14ac:dyDescent="0.25">
      <c r="A184" s="24" t="s">
        <v>161</v>
      </c>
      <c r="B184" s="25" t="s">
        <v>313</v>
      </c>
      <c r="C184" s="26">
        <v>221050</v>
      </c>
      <c r="D184" s="26">
        <v>2196000</v>
      </c>
      <c r="E184" s="26">
        <v>163905.82</v>
      </c>
      <c r="F184" s="27">
        <f t="shared" si="35"/>
        <v>74.148753675639</v>
      </c>
      <c r="G184" s="27">
        <f t="shared" si="36"/>
        <v>7.4638351548269588</v>
      </c>
      <c r="H184" s="28">
        <f t="shared" si="37"/>
        <v>-57144.179999999993</v>
      </c>
      <c r="J184" s="38"/>
    </row>
    <row r="185" spans="1:10" ht="12.75" customHeight="1" x14ac:dyDescent="0.25">
      <c r="A185" s="16" t="s">
        <v>223</v>
      </c>
      <c r="B185" s="17" t="s">
        <v>64</v>
      </c>
      <c r="C185" s="18">
        <v>7290098796.1400003</v>
      </c>
      <c r="D185" s="18">
        <v>8751700514</v>
      </c>
      <c r="E185" s="18">
        <v>7276890835.96</v>
      </c>
      <c r="F185" s="19">
        <f t="shared" si="35"/>
        <v>99.81882330336876</v>
      </c>
      <c r="G185" s="19">
        <f t="shared" si="36"/>
        <v>83.14830728404425</v>
      </c>
      <c r="H185" s="20">
        <f t="shared" si="37"/>
        <v>-13207960.180000305</v>
      </c>
      <c r="J185" s="38"/>
    </row>
    <row r="186" spans="1:10" ht="12.75" customHeight="1" x14ac:dyDescent="0.25">
      <c r="A186" s="22" t="s">
        <v>224</v>
      </c>
      <c r="B186" s="17" t="s">
        <v>65</v>
      </c>
      <c r="C186" s="18">
        <v>7022525719.3500004</v>
      </c>
      <c r="D186" s="18">
        <v>8365893958</v>
      </c>
      <c r="E186" s="18">
        <v>6978425383.0699997</v>
      </c>
      <c r="F186" s="19">
        <f t="shared" si="35"/>
        <v>99.372016023259462</v>
      </c>
      <c r="G186" s="19">
        <f t="shared" si="36"/>
        <v>83.415178558374919</v>
      </c>
      <c r="H186" s="20">
        <f t="shared" si="37"/>
        <v>-44100336.280000687</v>
      </c>
      <c r="J186" s="38"/>
    </row>
    <row r="187" spans="1:10" ht="12.75" customHeight="1" x14ac:dyDescent="0.25">
      <c r="A187" s="24" t="s">
        <v>160</v>
      </c>
      <c r="B187" s="25" t="s">
        <v>4</v>
      </c>
      <c r="C187" s="26">
        <v>6997482589.2399998</v>
      </c>
      <c r="D187" s="26">
        <v>8275855073</v>
      </c>
      <c r="E187" s="26">
        <v>6946645928.8800001</v>
      </c>
      <c r="F187" s="27">
        <f t="shared" si="35"/>
        <v>99.273500723843583</v>
      </c>
      <c r="G187" s="27">
        <f t="shared" si="36"/>
        <v>83.938709264538133</v>
      </c>
      <c r="H187" s="28">
        <f t="shared" si="37"/>
        <v>-50836660.359999657</v>
      </c>
      <c r="J187" s="38"/>
    </row>
    <row r="188" spans="1:10" ht="12.75" customHeight="1" x14ac:dyDescent="0.25">
      <c r="A188" s="24" t="s">
        <v>161</v>
      </c>
      <c r="B188" s="25" t="s">
        <v>313</v>
      </c>
      <c r="C188" s="26">
        <v>25043130.109999999</v>
      </c>
      <c r="D188" s="26">
        <v>90038885</v>
      </c>
      <c r="E188" s="26">
        <v>31779454.190000001</v>
      </c>
      <c r="F188" s="27">
        <f t="shared" si="35"/>
        <v>126.8988902362094</v>
      </c>
      <c r="G188" s="27">
        <f t="shared" si="36"/>
        <v>35.29525514448563</v>
      </c>
      <c r="H188" s="28">
        <f t="shared" si="37"/>
        <v>6736324.0800000019</v>
      </c>
      <c r="J188" s="38"/>
    </row>
    <row r="189" spans="1:10" ht="12.75" customHeight="1" x14ac:dyDescent="0.25">
      <c r="A189" s="22" t="s">
        <v>225</v>
      </c>
      <c r="B189" s="17" t="s">
        <v>66</v>
      </c>
      <c r="C189" s="18">
        <v>163716894.63</v>
      </c>
      <c r="D189" s="18">
        <v>231727701</v>
      </c>
      <c r="E189" s="18">
        <v>177871434.11000001</v>
      </c>
      <c r="F189" s="19">
        <f t="shared" si="35"/>
        <v>108.64574148684487</v>
      </c>
      <c r="G189" s="19">
        <f t="shared" si="36"/>
        <v>76.758813617194605</v>
      </c>
      <c r="H189" s="20">
        <f t="shared" si="37"/>
        <v>14154539.480000019</v>
      </c>
      <c r="J189" s="38"/>
    </row>
    <row r="190" spans="1:10" ht="12.75" customHeight="1" x14ac:dyDescent="0.25">
      <c r="A190" s="24" t="s">
        <v>160</v>
      </c>
      <c r="B190" s="25" t="s">
        <v>4</v>
      </c>
      <c r="C190" s="26">
        <v>163530637.59999999</v>
      </c>
      <c r="D190" s="26">
        <v>226970527</v>
      </c>
      <c r="E190" s="26">
        <v>174612752.21000001</v>
      </c>
      <c r="F190" s="27">
        <f t="shared" si="35"/>
        <v>106.77678187564285</v>
      </c>
      <c r="G190" s="27">
        <f t="shared" si="36"/>
        <v>76.931905881330579</v>
      </c>
      <c r="H190" s="28">
        <f t="shared" si="37"/>
        <v>11082114.610000014</v>
      </c>
      <c r="J190" s="38"/>
    </row>
    <row r="191" spans="1:10" ht="12.75" customHeight="1" x14ac:dyDescent="0.25">
      <c r="A191" s="24" t="s">
        <v>161</v>
      </c>
      <c r="B191" s="25" t="s">
        <v>313</v>
      </c>
      <c r="C191" s="26">
        <v>186257.03</v>
      </c>
      <c r="D191" s="26">
        <v>4757174</v>
      </c>
      <c r="E191" s="26">
        <v>3258681.9</v>
      </c>
      <c r="F191" s="27">
        <f t="shared" si="35"/>
        <v>1749.5618286193012</v>
      </c>
      <c r="G191" s="27">
        <f t="shared" si="36"/>
        <v>68.500372279845138</v>
      </c>
      <c r="H191" s="28">
        <f t="shared" si="37"/>
        <v>3072424.87</v>
      </c>
      <c r="J191" s="38"/>
    </row>
    <row r="192" spans="1:10" ht="12.75" customHeight="1" x14ac:dyDescent="0.25">
      <c r="A192" s="22" t="s">
        <v>226</v>
      </c>
      <c r="B192" s="17" t="s">
        <v>316</v>
      </c>
      <c r="C192" s="18">
        <v>92827485.209999993</v>
      </c>
      <c r="D192" s="18">
        <v>130208673</v>
      </c>
      <c r="E192" s="18">
        <v>107551547.7</v>
      </c>
      <c r="F192" s="19">
        <f t="shared" si="35"/>
        <v>115.86174876620899</v>
      </c>
      <c r="G192" s="19">
        <f t="shared" si="36"/>
        <v>82.599373161571194</v>
      </c>
      <c r="H192" s="20">
        <f t="shared" si="37"/>
        <v>14724062.49000001</v>
      </c>
      <c r="J192" s="38"/>
    </row>
    <row r="193" spans="1:10" ht="12.75" customHeight="1" x14ac:dyDescent="0.25">
      <c r="A193" s="24" t="s">
        <v>160</v>
      </c>
      <c r="B193" s="25" t="s">
        <v>4</v>
      </c>
      <c r="C193" s="26">
        <v>85149879.329999998</v>
      </c>
      <c r="D193" s="26">
        <v>114114653</v>
      </c>
      <c r="E193" s="26">
        <v>96978740.420000002</v>
      </c>
      <c r="F193" s="27">
        <f t="shared" si="35"/>
        <v>113.89181192395708</v>
      </c>
      <c r="G193" s="27">
        <f t="shared" si="36"/>
        <v>84.983600151682538</v>
      </c>
      <c r="H193" s="28">
        <f t="shared" si="37"/>
        <v>11828861.090000004</v>
      </c>
      <c r="J193" s="38"/>
    </row>
    <row r="194" spans="1:10" ht="12.75" customHeight="1" x14ac:dyDescent="0.25">
      <c r="A194" s="24" t="s">
        <v>161</v>
      </c>
      <c r="B194" s="25" t="s">
        <v>313</v>
      </c>
      <c r="C194" s="26">
        <v>7677605.8799999999</v>
      </c>
      <c r="D194" s="26">
        <v>16094020</v>
      </c>
      <c r="E194" s="26">
        <v>10572807.279999999</v>
      </c>
      <c r="F194" s="27">
        <f t="shared" si="35"/>
        <v>137.70969030257126</v>
      </c>
      <c r="G194" s="27">
        <f t="shared" si="36"/>
        <v>65.694011067464814</v>
      </c>
      <c r="H194" s="28">
        <f t="shared" si="37"/>
        <v>2895201.3999999994</v>
      </c>
      <c r="J194" s="38"/>
    </row>
    <row r="195" spans="1:10" ht="12.75" customHeight="1" x14ac:dyDescent="0.25">
      <c r="A195" s="22" t="s">
        <v>314</v>
      </c>
      <c r="B195" s="17" t="s">
        <v>315</v>
      </c>
      <c r="C195" s="18">
        <v>11028696.949999999</v>
      </c>
      <c r="D195" s="18">
        <v>23870182</v>
      </c>
      <c r="E195" s="18">
        <v>13042471.08</v>
      </c>
      <c r="F195" s="19">
        <f t="shared" ref="F195:F276" si="41">IF(C195=0,"x",E195/C195*100)</f>
        <v>118.25940216808659</v>
      </c>
      <c r="G195" s="19">
        <f t="shared" ref="G195:G276" si="42">IF(D195=0,"x",E195/D195*100)</f>
        <v>54.639177363624626</v>
      </c>
      <c r="H195" s="20">
        <f t="shared" ref="H195:H276" si="43">+E195-C195</f>
        <v>2013774.1300000008</v>
      </c>
      <c r="J195" s="38"/>
    </row>
    <row r="196" spans="1:10" ht="12.75" customHeight="1" x14ac:dyDescent="0.25">
      <c r="A196" s="24" t="s">
        <v>160</v>
      </c>
      <c r="B196" s="25" t="s">
        <v>4</v>
      </c>
      <c r="C196" s="26">
        <v>10447784.73</v>
      </c>
      <c r="D196" s="26">
        <v>15475182</v>
      </c>
      <c r="E196" s="26">
        <v>11361350.6</v>
      </c>
      <c r="F196" s="27">
        <f t="shared" si="41"/>
        <v>108.74411077189183</v>
      </c>
      <c r="G196" s="27">
        <f t="shared" si="42"/>
        <v>73.416587927689633</v>
      </c>
      <c r="H196" s="28">
        <f t="shared" si="43"/>
        <v>913565.86999999918</v>
      </c>
      <c r="J196" s="38"/>
    </row>
    <row r="197" spans="1:10" ht="12.75" customHeight="1" x14ac:dyDescent="0.25">
      <c r="A197" s="24" t="s">
        <v>161</v>
      </c>
      <c r="B197" s="25" t="s">
        <v>313</v>
      </c>
      <c r="C197" s="26">
        <v>580912.22</v>
      </c>
      <c r="D197" s="26">
        <v>8395000</v>
      </c>
      <c r="E197" s="26">
        <v>1681120.48</v>
      </c>
      <c r="F197" s="27">
        <f t="shared" ref="F197:F198" si="44">IF(C197=0,"x",E197/C197*100)</f>
        <v>289.39320298684714</v>
      </c>
      <c r="G197" s="27">
        <f t="shared" ref="G197:G198" si="45">IF(D197=0,"x",E197/D197*100)</f>
        <v>20.025258844550329</v>
      </c>
      <c r="H197" s="28">
        <f t="shared" ref="H197:H198" si="46">+E197-C197</f>
        <v>1100208.26</v>
      </c>
      <c r="J197" s="38"/>
    </row>
    <row r="198" spans="1:10" ht="12.75" customHeight="1" x14ac:dyDescent="0.25">
      <c r="A198" s="16" t="s">
        <v>227</v>
      </c>
      <c r="B198" s="17" t="s">
        <v>67</v>
      </c>
      <c r="C198" s="18">
        <v>1352650989.3099999</v>
      </c>
      <c r="D198" s="18">
        <v>1919656332</v>
      </c>
      <c r="E198" s="18">
        <v>1463861398.48</v>
      </c>
      <c r="F198" s="19">
        <f t="shared" si="44"/>
        <v>108.2216632412127</v>
      </c>
      <c r="G198" s="19">
        <f t="shared" si="45"/>
        <v>76.256430595307194</v>
      </c>
      <c r="H198" s="20">
        <f t="shared" si="46"/>
        <v>111210409.17000008</v>
      </c>
      <c r="J198" s="38"/>
    </row>
    <row r="199" spans="1:10" ht="12.75" customHeight="1" x14ac:dyDescent="0.25">
      <c r="A199" s="22" t="s">
        <v>228</v>
      </c>
      <c r="B199" s="17" t="s">
        <v>68</v>
      </c>
      <c r="C199" s="18">
        <v>1207423339.4000001</v>
      </c>
      <c r="D199" s="18">
        <v>1750715632</v>
      </c>
      <c r="E199" s="18">
        <v>1320699531.5799999</v>
      </c>
      <c r="F199" s="19">
        <f t="shared" si="41"/>
        <v>109.38164672519</v>
      </c>
      <c r="G199" s="19">
        <f t="shared" si="42"/>
        <v>75.437695730816429</v>
      </c>
      <c r="H199" s="20">
        <f t="shared" si="43"/>
        <v>113276192.17999983</v>
      </c>
      <c r="J199" s="38"/>
    </row>
    <row r="200" spans="1:10" ht="12.75" customHeight="1" x14ac:dyDescent="0.25">
      <c r="A200" s="24" t="s">
        <v>160</v>
      </c>
      <c r="B200" s="25" t="s">
        <v>4</v>
      </c>
      <c r="C200" s="26">
        <v>1206536745.8599999</v>
      </c>
      <c r="D200" s="26">
        <v>1748857191</v>
      </c>
      <c r="E200" s="26">
        <v>1320344723.6199999</v>
      </c>
      <c r="F200" s="27">
        <f t="shared" si="41"/>
        <v>109.43261596884722</v>
      </c>
      <c r="G200" s="27">
        <f t="shared" si="42"/>
        <v>75.497572381254543</v>
      </c>
      <c r="H200" s="28">
        <f t="shared" si="43"/>
        <v>113807977.75999999</v>
      </c>
      <c r="J200" s="38"/>
    </row>
    <row r="201" spans="1:10" ht="12.75" customHeight="1" x14ac:dyDescent="0.25">
      <c r="A201" s="24" t="s">
        <v>161</v>
      </c>
      <c r="B201" s="25" t="s">
        <v>313</v>
      </c>
      <c r="C201" s="26">
        <v>886593.54</v>
      </c>
      <c r="D201" s="26">
        <v>1858441</v>
      </c>
      <c r="E201" s="26">
        <v>354807.96</v>
      </c>
      <c r="F201" s="27">
        <f t="shared" si="41"/>
        <v>40.019235872167535</v>
      </c>
      <c r="G201" s="27">
        <f t="shared" si="42"/>
        <v>19.091698902467176</v>
      </c>
      <c r="H201" s="28">
        <f t="shared" si="43"/>
        <v>-531785.58000000007</v>
      </c>
      <c r="J201" s="38"/>
    </row>
    <row r="202" spans="1:10" ht="12.75" customHeight="1" x14ac:dyDescent="0.25">
      <c r="A202" s="22" t="s">
        <v>229</v>
      </c>
      <c r="B202" s="17" t="s">
        <v>69</v>
      </c>
      <c r="C202" s="18">
        <v>58804311.090000004</v>
      </c>
      <c r="D202" s="18">
        <v>74005700</v>
      </c>
      <c r="E202" s="18">
        <v>61753069.950000003</v>
      </c>
      <c r="F202" s="19">
        <f t="shared" si="41"/>
        <v>105.01452836593378</v>
      </c>
      <c r="G202" s="19">
        <f t="shared" si="42"/>
        <v>83.443667109425363</v>
      </c>
      <c r="H202" s="20">
        <f t="shared" si="43"/>
        <v>2948758.8599999994</v>
      </c>
      <c r="J202" s="38"/>
    </row>
    <row r="203" spans="1:10" ht="12.75" customHeight="1" x14ac:dyDescent="0.25">
      <c r="A203" s="24" t="s">
        <v>160</v>
      </c>
      <c r="B203" s="25" t="s">
        <v>4</v>
      </c>
      <c r="C203" s="26">
        <v>58782590.340000004</v>
      </c>
      <c r="D203" s="26">
        <v>73915700</v>
      </c>
      <c r="E203" s="26">
        <v>61721277.450000003</v>
      </c>
      <c r="F203" s="27">
        <f t="shared" si="41"/>
        <v>104.99924738430641</v>
      </c>
      <c r="G203" s="27">
        <f t="shared" si="42"/>
        <v>83.502256557131986</v>
      </c>
      <c r="H203" s="28">
        <f t="shared" si="43"/>
        <v>2938687.1099999994</v>
      </c>
      <c r="J203" s="38"/>
    </row>
    <row r="204" spans="1:10" ht="12.75" customHeight="1" x14ac:dyDescent="0.25">
      <c r="A204" s="24" t="s">
        <v>161</v>
      </c>
      <c r="B204" s="25" t="s">
        <v>313</v>
      </c>
      <c r="C204" s="26">
        <v>21720.75</v>
      </c>
      <c r="D204" s="26">
        <v>90000</v>
      </c>
      <c r="E204" s="26">
        <v>31792.5</v>
      </c>
      <c r="F204" s="27">
        <f t="shared" si="41"/>
        <v>146.36925520527606</v>
      </c>
      <c r="G204" s="27">
        <f t="shared" si="42"/>
        <v>35.325000000000003</v>
      </c>
      <c r="H204" s="28">
        <f t="shared" si="43"/>
        <v>10071.75</v>
      </c>
      <c r="J204" s="38"/>
    </row>
    <row r="205" spans="1:10" ht="12.75" customHeight="1" x14ac:dyDescent="0.25">
      <c r="A205" s="22" t="s">
        <v>230</v>
      </c>
      <c r="B205" s="17" t="s">
        <v>381</v>
      </c>
      <c r="C205" s="18">
        <v>86423338.819999993</v>
      </c>
      <c r="D205" s="18">
        <v>94935000</v>
      </c>
      <c r="E205" s="18">
        <v>81408796.950000003</v>
      </c>
      <c r="F205" s="19">
        <f t="shared" si="41"/>
        <v>94.197699442688588</v>
      </c>
      <c r="G205" s="19">
        <f t="shared" si="42"/>
        <v>85.752142992573866</v>
      </c>
      <c r="H205" s="20">
        <f t="shared" si="43"/>
        <v>-5014541.8699999899</v>
      </c>
      <c r="J205" s="38"/>
    </row>
    <row r="206" spans="1:10" ht="12.75" customHeight="1" x14ac:dyDescent="0.25">
      <c r="A206" s="24" t="s">
        <v>160</v>
      </c>
      <c r="B206" s="25" t="s">
        <v>4</v>
      </c>
      <c r="C206" s="26">
        <v>85709326.549999997</v>
      </c>
      <c r="D206" s="26">
        <v>91105000</v>
      </c>
      <c r="E206" s="26">
        <v>78502079.209999993</v>
      </c>
      <c r="F206" s="27">
        <f t="shared" si="41"/>
        <v>91.591058254558178</v>
      </c>
      <c r="G206" s="27">
        <f t="shared" si="42"/>
        <v>86.166598112068485</v>
      </c>
      <c r="H206" s="28">
        <f t="shared" si="43"/>
        <v>-7207247.3400000036</v>
      </c>
      <c r="J206" s="38"/>
    </row>
    <row r="207" spans="1:10" ht="12.75" customHeight="1" x14ac:dyDescent="0.25">
      <c r="A207" s="24" t="s">
        <v>161</v>
      </c>
      <c r="B207" s="25" t="s">
        <v>313</v>
      </c>
      <c r="C207" s="26">
        <v>714012.27</v>
      </c>
      <c r="D207" s="26">
        <v>3830000</v>
      </c>
      <c r="E207" s="26">
        <v>2906717.74</v>
      </c>
      <c r="F207" s="27">
        <f t="shared" si="41"/>
        <v>407.09632903087225</v>
      </c>
      <c r="G207" s="27">
        <f t="shared" si="42"/>
        <v>75.893413577023509</v>
      </c>
      <c r="H207" s="28">
        <f t="shared" si="43"/>
        <v>2192705.4700000002</v>
      </c>
      <c r="J207" s="38"/>
    </row>
    <row r="208" spans="1:10" ht="12.75" customHeight="1" x14ac:dyDescent="0.25">
      <c r="A208" s="16" t="s">
        <v>231</v>
      </c>
      <c r="B208" s="17" t="s">
        <v>70</v>
      </c>
      <c r="C208" s="18">
        <v>6564953134.3699999</v>
      </c>
      <c r="D208" s="18">
        <v>9340044194</v>
      </c>
      <c r="E208" s="18">
        <v>7687004986.1499996</v>
      </c>
      <c r="F208" s="19">
        <f t="shared" si="41"/>
        <v>117.09154397318751</v>
      </c>
      <c r="G208" s="19">
        <f t="shared" si="42"/>
        <v>82.301591154012897</v>
      </c>
      <c r="H208" s="20">
        <f t="shared" si="43"/>
        <v>1122051851.7799997</v>
      </c>
      <c r="J208" s="38"/>
    </row>
    <row r="209" spans="1:10" ht="12.75" customHeight="1" x14ac:dyDescent="0.25">
      <c r="A209" s="22" t="s">
        <v>232</v>
      </c>
      <c r="B209" s="17" t="s">
        <v>71</v>
      </c>
      <c r="C209" s="18">
        <v>5709124020.2799997</v>
      </c>
      <c r="D209" s="18">
        <v>7947034735</v>
      </c>
      <c r="E209" s="18">
        <v>6796624408.4399996</v>
      </c>
      <c r="F209" s="19">
        <f t="shared" si="41"/>
        <v>119.04846320200737</v>
      </c>
      <c r="G209" s="19">
        <f t="shared" si="42"/>
        <v>85.524030472732036</v>
      </c>
      <c r="H209" s="20">
        <f t="shared" si="43"/>
        <v>1087500388.1599998</v>
      </c>
      <c r="J209" s="38"/>
    </row>
    <row r="210" spans="1:10" ht="12.75" customHeight="1" x14ac:dyDescent="0.25">
      <c r="A210" s="24" t="s">
        <v>160</v>
      </c>
      <c r="B210" s="25" t="s">
        <v>4</v>
      </c>
      <c r="C210" s="26">
        <v>5698413461.4099998</v>
      </c>
      <c r="D210" s="26">
        <v>7854956564</v>
      </c>
      <c r="E210" s="26">
        <v>6761560169.1700001</v>
      </c>
      <c r="F210" s="27">
        <f t="shared" si="41"/>
        <v>118.65688958794749</v>
      </c>
      <c r="G210" s="27">
        <f t="shared" si="42"/>
        <v>86.080172615579599</v>
      </c>
      <c r="H210" s="28">
        <f t="shared" si="43"/>
        <v>1063146707.7600002</v>
      </c>
      <c r="J210" s="38"/>
    </row>
    <row r="211" spans="1:10" ht="12.75" customHeight="1" x14ac:dyDescent="0.25">
      <c r="A211" s="24" t="s">
        <v>161</v>
      </c>
      <c r="B211" s="25" t="s">
        <v>313</v>
      </c>
      <c r="C211" s="26">
        <v>10710558.869999999</v>
      </c>
      <c r="D211" s="26">
        <v>92078171</v>
      </c>
      <c r="E211" s="26">
        <v>35064239.270000003</v>
      </c>
      <c r="F211" s="27">
        <f t="shared" si="41"/>
        <v>327.38010869081762</v>
      </c>
      <c r="G211" s="27">
        <f t="shared" si="42"/>
        <v>38.080946753384147</v>
      </c>
      <c r="H211" s="28">
        <f t="shared" si="43"/>
        <v>24353680.400000006</v>
      </c>
      <c r="J211" s="38"/>
    </row>
    <row r="212" spans="1:10" ht="12.75" customHeight="1" x14ac:dyDescent="0.25">
      <c r="A212" s="22" t="s">
        <v>233</v>
      </c>
      <c r="B212" s="17" t="s">
        <v>382</v>
      </c>
      <c r="C212" s="18">
        <v>299253895.44</v>
      </c>
      <c r="D212" s="18">
        <v>496321600</v>
      </c>
      <c r="E212" s="18">
        <v>360919478.82999998</v>
      </c>
      <c r="F212" s="19">
        <f t="shared" si="41"/>
        <v>120.606443000293</v>
      </c>
      <c r="G212" s="19">
        <f t="shared" si="42"/>
        <v>72.718873978081959</v>
      </c>
      <c r="H212" s="20">
        <f t="shared" si="43"/>
        <v>61665583.389999986</v>
      </c>
      <c r="J212" s="38"/>
    </row>
    <row r="213" spans="1:10" ht="12.75" customHeight="1" x14ac:dyDescent="0.25">
      <c r="A213" s="24" t="s">
        <v>160</v>
      </c>
      <c r="B213" s="25" t="s">
        <v>4</v>
      </c>
      <c r="C213" s="26">
        <v>298728888.52999997</v>
      </c>
      <c r="D213" s="26">
        <v>496285600</v>
      </c>
      <c r="E213" s="26">
        <v>360913584.82999998</v>
      </c>
      <c r="F213" s="27">
        <f t="shared" si="41"/>
        <v>120.81643211876883</v>
      </c>
      <c r="G213" s="27">
        <f t="shared" si="42"/>
        <v>72.722961300912218</v>
      </c>
      <c r="H213" s="28">
        <f t="shared" si="43"/>
        <v>62184696.300000012</v>
      </c>
      <c r="J213" s="38"/>
    </row>
    <row r="214" spans="1:10" ht="12.75" customHeight="1" x14ac:dyDescent="0.25">
      <c r="A214" s="24" t="s">
        <v>161</v>
      </c>
      <c r="B214" s="25" t="s">
        <v>313</v>
      </c>
      <c r="C214" s="26">
        <v>525006.91</v>
      </c>
      <c r="D214" s="26">
        <v>36000</v>
      </c>
      <c r="E214" s="26">
        <v>5894</v>
      </c>
      <c r="F214" s="27">
        <f t="shared" si="41"/>
        <v>1.1226518904294041</v>
      </c>
      <c r="G214" s="27">
        <f t="shared" si="42"/>
        <v>16.37222222222222</v>
      </c>
      <c r="H214" s="28">
        <f t="shared" si="43"/>
        <v>-519112.91000000003</v>
      </c>
      <c r="J214" s="38"/>
    </row>
    <row r="215" spans="1:10" ht="12.75" customHeight="1" x14ac:dyDescent="0.25">
      <c r="A215" s="22" t="s">
        <v>234</v>
      </c>
      <c r="B215" s="17" t="s">
        <v>72</v>
      </c>
      <c r="C215" s="18">
        <v>15253929.289999999</v>
      </c>
      <c r="D215" s="18">
        <v>28034750</v>
      </c>
      <c r="E215" s="18">
        <v>18873243.02</v>
      </c>
      <c r="F215" s="19">
        <f t="shared" si="41"/>
        <v>123.72709130343689</v>
      </c>
      <c r="G215" s="19">
        <f t="shared" si="42"/>
        <v>67.320889324855756</v>
      </c>
      <c r="H215" s="20">
        <f t="shared" si="43"/>
        <v>3619313.7300000004</v>
      </c>
      <c r="J215" s="38"/>
    </row>
    <row r="216" spans="1:10" ht="12.75" customHeight="1" x14ac:dyDescent="0.25">
      <c r="A216" s="24" t="s">
        <v>160</v>
      </c>
      <c r="B216" s="25" t="s">
        <v>4</v>
      </c>
      <c r="C216" s="26">
        <v>14526123.880000001</v>
      </c>
      <c r="D216" s="26">
        <v>25799750</v>
      </c>
      <c r="E216" s="26">
        <v>17682902.399999999</v>
      </c>
      <c r="F216" s="27">
        <f t="shared" si="41"/>
        <v>121.73173343472821</v>
      </c>
      <c r="G216" s="27">
        <f t="shared" si="42"/>
        <v>68.53904553338694</v>
      </c>
      <c r="H216" s="28">
        <f t="shared" si="43"/>
        <v>3156778.5199999977</v>
      </c>
      <c r="J216" s="38"/>
    </row>
    <row r="217" spans="1:10" ht="12.75" customHeight="1" x14ac:dyDescent="0.25">
      <c r="A217" s="24" t="s">
        <v>161</v>
      </c>
      <c r="B217" s="25" t="s">
        <v>313</v>
      </c>
      <c r="C217" s="26">
        <v>727805.41</v>
      </c>
      <c r="D217" s="26">
        <v>2235000</v>
      </c>
      <c r="E217" s="26">
        <v>1190340.6200000001</v>
      </c>
      <c r="F217" s="27">
        <f t="shared" si="41"/>
        <v>163.55204339577526</v>
      </c>
      <c r="G217" s="27">
        <f t="shared" si="42"/>
        <v>53.259088143176733</v>
      </c>
      <c r="H217" s="28">
        <f t="shared" si="43"/>
        <v>462535.21000000008</v>
      </c>
      <c r="J217" s="38"/>
    </row>
    <row r="218" spans="1:10" ht="12.75" customHeight="1" x14ac:dyDescent="0.25">
      <c r="A218" s="22" t="s">
        <v>311</v>
      </c>
      <c r="B218" s="17" t="s">
        <v>312</v>
      </c>
      <c r="C218" s="18">
        <v>72111788.230000004</v>
      </c>
      <c r="D218" s="18">
        <v>111410915</v>
      </c>
      <c r="E218" s="18">
        <v>80596397.939999998</v>
      </c>
      <c r="F218" s="19">
        <f t="shared" ref="F218:F220" si="47">IF(C218=0,"x",E218/C218*100)</f>
        <v>111.76591222913291</v>
      </c>
      <c r="G218" s="19">
        <f t="shared" ref="G218:G220" si="48">IF(D218=0,"x",E218/D218*100)</f>
        <v>72.341563607120534</v>
      </c>
      <c r="H218" s="20">
        <f t="shared" ref="H218:H220" si="49">+E218-C218</f>
        <v>8484609.7099999934</v>
      </c>
      <c r="J218" s="38"/>
    </row>
    <row r="219" spans="1:10" ht="12.75" customHeight="1" x14ac:dyDescent="0.25">
      <c r="A219" s="24" t="s">
        <v>160</v>
      </c>
      <c r="B219" s="25" t="s">
        <v>4</v>
      </c>
      <c r="C219" s="26">
        <v>69991283.060000002</v>
      </c>
      <c r="D219" s="26">
        <v>97047588</v>
      </c>
      <c r="E219" s="26">
        <v>72635785.670000002</v>
      </c>
      <c r="F219" s="27">
        <f t="shared" si="47"/>
        <v>103.77833137839893</v>
      </c>
      <c r="G219" s="27">
        <f t="shared" si="48"/>
        <v>74.845534203281801</v>
      </c>
      <c r="H219" s="28">
        <f t="shared" si="49"/>
        <v>2644502.6099999994</v>
      </c>
      <c r="J219" s="38"/>
    </row>
    <row r="220" spans="1:10" ht="12.75" customHeight="1" x14ac:dyDescent="0.25">
      <c r="A220" s="24" t="s">
        <v>161</v>
      </c>
      <c r="B220" s="25" t="s">
        <v>313</v>
      </c>
      <c r="C220" s="26">
        <v>2120505.17</v>
      </c>
      <c r="D220" s="26">
        <v>14363327</v>
      </c>
      <c r="E220" s="26">
        <v>7960612.2699999996</v>
      </c>
      <c r="F220" s="27">
        <f t="shared" si="47"/>
        <v>375.41112290709481</v>
      </c>
      <c r="G220" s="27">
        <f t="shared" si="48"/>
        <v>55.423177861229497</v>
      </c>
      <c r="H220" s="28">
        <f t="shared" si="49"/>
        <v>5840107.0999999996</v>
      </c>
      <c r="J220" s="38"/>
    </row>
    <row r="221" spans="1:10" ht="12.75" customHeight="1" x14ac:dyDescent="0.25">
      <c r="A221" s="22" t="s">
        <v>235</v>
      </c>
      <c r="B221" s="17" t="s">
        <v>73</v>
      </c>
      <c r="C221" s="18">
        <v>4405611.32</v>
      </c>
      <c r="D221" s="18">
        <v>6059000</v>
      </c>
      <c r="E221" s="18">
        <v>4564317.83</v>
      </c>
      <c r="F221" s="19">
        <f t="shared" si="41"/>
        <v>103.6023720313121</v>
      </c>
      <c r="G221" s="19">
        <f t="shared" si="42"/>
        <v>75.331206964845691</v>
      </c>
      <c r="H221" s="20">
        <f t="shared" si="43"/>
        <v>158706.50999999978</v>
      </c>
      <c r="J221" s="38"/>
    </row>
    <row r="222" spans="1:10" ht="12.75" customHeight="1" x14ac:dyDescent="0.25">
      <c r="A222" s="24" t="s">
        <v>160</v>
      </c>
      <c r="B222" s="25" t="s">
        <v>4</v>
      </c>
      <c r="C222" s="26">
        <v>4368109.12</v>
      </c>
      <c r="D222" s="26">
        <v>5852000</v>
      </c>
      <c r="E222" s="26">
        <v>4521563.26</v>
      </c>
      <c r="F222" s="27">
        <f t="shared" si="41"/>
        <v>103.51305646869919</v>
      </c>
      <c r="G222" s="27">
        <f t="shared" si="42"/>
        <v>77.265264183185238</v>
      </c>
      <c r="H222" s="28">
        <f t="shared" si="43"/>
        <v>153454.13999999966</v>
      </c>
      <c r="J222" s="38"/>
    </row>
    <row r="223" spans="1:10" ht="12.75" customHeight="1" x14ac:dyDescent="0.25">
      <c r="A223" s="24" t="s">
        <v>161</v>
      </c>
      <c r="B223" s="25" t="s">
        <v>313</v>
      </c>
      <c r="C223" s="26">
        <v>37502.199999999997</v>
      </c>
      <c r="D223" s="26">
        <v>207000</v>
      </c>
      <c r="E223" s="26">
        <v>42754.57</v>
      </c>
      <c r="F223" s="27">
        <f t="shared" si="41"/>
        <v>114.00549834409715</v>
      </c>
      <c r="G223" s="27">
        <f t="shared" si="42"/>
        <v>20.654381642512078</v>
      </c>
      <c r="H223" s="28">
        <f t="shared" si="43"/>
        <v>5252.3700000000026</v>
      </c>
      <c r="J223" s="38"/>
    </row>
    <row r="224" spans="1:10" ht="12.75" customHeight="1" x14ac:dyDescent="0.25">
      <c r="A224" s="22" t="s">
        <v>236</v>
      </c>
      <c r="B224" s="17" t="s">
        <v>383</v>
      </c>
      <c r="C224" s="18">
        <v>2899919.68</v>
      </c>
      <c r="D224" s="18">
        <v>3863600</v>
      </c>
      <c r="E224" s="18">
        <v>3428860.73</v>
      </c>
      <c r="F224" s="19">
        <f t="shared" si="41"/>
        <v>118.23985173272109</v>
      </c>
      <c r="G224" s="19">
        <f t="shared" si="42"/>
        <v>88.747818873589395</v>
      </c>
      <c r="H224" s="20">
        <f t="shared" si="43"/>
        <v>528941.04999999981</v>
      </c>
      <c r="J224" s="38"/>
    </row>
    <row r="225" spans="1:10" ht="12.75" customHeight="1" x14ac:dyDescent="0.25">
      <c r="A225" s="24" t="s">
        <v>160</v>
      </c>
      <c r="B225" s="25" t="s">
        <v>4</v>
      </c>
      <c r="C225" s="26">
        <v>2899919.68</v>
      </c>
      <c r="D225" s="26">
        <v>3806600</v>
      </c>
      <c r="E225" s="26">
        <v>3407503.23</v>
      </c>
      <c r="F225" s="27">
        <f t="shared" si="41"/>
        <v>117.50336581735945</v>
      </c>
      <c r="G225" s="27">
        <f t="shared" si="42"/>
        <v>89.515663058897701</v>
      </c>
      <c r="H225" s="28">
        <f t="shared" si="43"/>
        <v>507583.54999999981</v>
      </c>
      <c r="J225" s="38"/>
    </row>
    <row r="226" spans="1:10" ht="12.75" customHeight="1" x14ac:dyDescent="0.25">
      <c r="A226" s="24" t="s">
        <v>161</v>
      </c>
      <c r="B226" s="25" t="s">
        <v>313</v>
      </c>
      <c r="C226" s="26"/>
      <c r="D226" s="26">
        <v>57000</v>
      </c>
      <c r="E226" s="26">
        <v>21357.5</v>
      </c>
      <c r="F226" s="27" t="str">
        <f t="shared" si="41"/>
        <v>x</v>
      </c>
      <c r="G226" s="27">
        <f t="shared" si="42"/>
        <v>37.469298245614034</v>
      </c>
      <c r="H226" s="28">
        <f t="shared" si="43"/>
        <v>21357.5</v>
      </c>
      <c r="J226" s="38"/>
    </row>
    <row r="227" spans="1:10" ht="12.75" customHeight="1" x14ac:dyDescent="0.25">
      <c r="A227" s="22" t="s">
        <v>237</v>
      </c>
      <c r="B227" s="17" t="s">
        <v>74</v>
      </c>
      <c r="C227" s="18">
        <v>62842864.469999999</v>
      </c>
      <c r="D227" s="18">
        <v>71659420</v>
      </c>
      <c r="E227" s="18">
        <v>62430686.82</v>
      </c>
      <c r="F227" s="19">
        <f t="shared" si="41"/>
        <v>99.344113840964766</v>
      </c>
      <c r="G227" s="19">
        <f t="shared" si="42"/>
        <v>87.121395651820805</v>
      </c>
      <c r="H227" s="20">
        <f t="shared" si="43"/>
        <v>-412177.64999999851</v>
      </c>
      <c r="J227" s="38"/>
    </row>
    <row r="228" spans="1:10" ht="12.75" customHeight="1" x14ac:dyDescent="0.25">
      <c r="A228" s="24" t="s">
        <v>160</v>
      </c>
      <c r="B228" s="25" t="s">
        <v>4</v>
      </c>
      <c r="C228" s="26">
        <v>58632525.890000001</v>
      </c>
      <c r="D228" s="26">
        <v>70710920</v>
      </c>
      <c r="E228" s="26">
        <v>61784770.899999999</v>
      </c>
      <c r="F228" s="27">
        <f t="shared" si="41"/>
        <v>105.37627359925428</v>
      </c>
      <c r="G228" s="27">
        <f t="shared" si="42"/>
        <v>87.376562064246926</v>
      </c>
      <c r="H228" s="28">
        <f t="shared" si="43"/>
        <v>3152245.0099999979</v>
      </c>
      <c r="J228" s="38"/>
    </row>
    <row r="229" spans="1:10" ht="12.75" customHeight="1" x14ac:dyDescent="0.25">
      <c r="A229" s="24" t="s">
        <v>161</v>
      </c>
      <c r="B229" s="25" t="s">
        <v>313</v>
      </c>
      <c r="C229" s="26">
        <v>4210338.58</v>
      </c>
      <c r="D229" s="26">
        <v>948500</v>
      </c>
      <c r="E229" s="26">
        <v>645915.92000000004</v>
      </c>
      <c r="F229" s="27">
        <f t="shared" si="41"/>
        <v>15.341187121345476</v>
      </c>
      <c r="G229" s="27">
        <f t="shared" si="42"/>
        <v>68.098673695308392</v>
      </c>
      <c r="H229" s="28">
        <f t="shared" si="43"/>
        <v>-3564422.66</v>
      </c>
      <c r="J229" s="38"/>
    </row>
    <row r="230" spans="1:10" ht="12.75" customHeight="1" x14ac:dyDescent="0.25">
      <c r="A230" s="22" t="s">
        <v>401</v>
      </c>
      <c r="B230" s="17" t="s">
        <v>402</v>
      </c>
      <c r="C230" s="18">
        <v>10048902.130000001</v>
      </c>
      <c r="D230" s="18">
        <v>19872000</v>
      </c>
      <c r="E230" s="18">
        <v>6561098.75</v>
      </c>
      <c r="F230" s="19">
        <f t="shared" ref="F230:F259" si="50">IF(C230=0,"x",E230/C230*100)</f>
        <v>65.29169719359183</v>
      </c>
      <c r="G230" s="19">
        <f t="shared" ref="G230:G259" si="51">IF(D230=0,"x",E230/D230*100)</f>
        <v>33.016801278180353</v>
      </c>
      <c r="H230" s="20">
        <f t="shared" ref="H230:H259" si="52">+E230-C230</f>
        <v>-3487803.3800000008</v>
      </c>
      <c r="J230" s="38"/>
    </row>
    <row r="231" spans="1:10" ht="12.75" customHeight="1" x14ac:dyDescent="0.25">
      <c r="A231" s="24" t="s">
        <v>160</v>
      </c>
      <c r="B231" s="25" t="s">
        <v>4</v>
      </c>
      <c r="C231" s="26">
        <v>3482995.79</v>
      </c>
      <c r="D231" s="26">
        <v>10321000</v>
      </c>
      <c r="E231" s="26">
        <v>4671930.59</v>
      </c>
      <c r="F231" s="27">
        <f t="shared" si="50"/>
        <v>134.13540732416448</v>
      </c>
      <c r="G231" s="27">
        <f t="shared" si="51"/>
        <v>45.266258986532307</v>
      </c>
      <c r="H231" s="28">
        <f t="shared" si="52"/>
        <v>1188934.7999999998</v>
      </c>
      <c r="J231" s="38"/>
    </row>
    <row r="232" spans="1:10" ht="12.75" customHeight="1" x14ac:dyDescent="0.25">
      <c r="A232" s="24" t="s">
        <v>161</v>
      </c>
      <c r="B232" s="25" t="s">
        <v>313</v>
      </c>
      <c r="C232" s="26">
        <v>6565906.3399999999</v>
      </c>
      <c r="D232" s="26">
        <v>9551000</v>
      </c>
      <c r="E232" s="26">
        <v>1889168.16</v>
      </c>
      <c r="F232" s="27">
        <f t="shared" si="50"/>
        <v>28.772389707892177</v>
      </c>
      <c r="G232" s="27">
        <f t="shared" si="51"/>
        <v>19.77979436708198</v>
      </c>
      <c r="H232" s="28">
        <f t="shared" si="52"/>
        <v>-4676738.18</v>
      </c>
      <c r="J232" s="38"/>
    </row>
    <row r="233" spans="1:10" ht="12.75" customHeight="1" x14ac:dyDescent="0.25">
      <c r="A233" s="22" t="s">
        <v>403</v>
      </c>
      <c r="B233" s="17" t="s">
        <v>404</v>
      </c>
      <c r="C233" s="18">
        <v>28408699.129999999</v>
      </c>
      <c r="D233" s="18">
        <v>53651397</v>
      </c>
      <c r="E233" s="18">
        <v>17333854.050000001</v>
      </c>
      <c r="F233" s="19">
        <f t="shared" si="50"/>
        <v>61.01600770482024</v>
      </c>
      <c r="G233" s="19">
        <f t="shared" si="51"/>
        <v>32.308299539711896</v>
      </c>
      <c r="H233" s="20">
        <f t="shared" si="52"/>
        <v>-11074845.079999998</v>
      </c>
      <c r="J233" s="38"/>
    </row>
    <row r="234" spans="1:10" ht="12.75" customHeight="1" x14ac:dyDescent="0.25">
      <c r="A234" s="24" t="s">
        <v>160</v>
      </c>
      <c r="B234" s="25" t="s">
        <v>4</v>
      </c>
      <c r="C234" s="26">
        <v>5595240.7000000002</v>
      </c>
      <c r="D234" s="26">
        <v>11653365</v>
      </c>
      <c r="E234" s="26">
        <v>9120416.1799999997</v>
      </c>
      <c r="F234" s="27">
        <f t="shared" si="50"/>
        <v>163.00310690834087</v>
      </c>
      <c r="G234" s="27">
        <f t="shared" si="51"/>
        <v>78.264228229356931</v>
      </c>
      <c r="H234" s="28">
        <f t="shared" si="52"/>
        <v>3525175.4799999995</v>
      </c>
      <c r="J234" s="38"/>
    </row>
    <row r="235" spans="1:10" ht="12.75" customHeight="1" x14ac:dyDescent="0.25">
      <c r="A235" s="24" t="s">
        <v>161</v>
      </c>
      <c r="B235" s="25" t="s">
        <v>313</v>
      </c>
      <c r="C235" s="26">
        <v>22813458.43</v>
      </c>
      <c r="D235" s="26">
        <v>41998032</v>
      </c>
      <c r="E235" s="26">
        <v>8213437.8700000001</v>
      </c>
      <c r="F235" s="27">
        <f t="shared" si="50"/>
        <v>36.002598620467033</v>
      </c>
      <c r="G235" s="27">
        <f t="shared" si="51"/>
        <v>19.556720824442444</v>
      </c>
      <c r="H235" s="28">
        <f t="shared" si="52"/>
        <v>-14600020.559999999</v>
      </c>
      <c r="J235" s="38"/>
    </row>
    <row r="236" spans="1:10" ht="12.75" customHeight="1" x14ac:dyDescent="0.25">
      <c r="A236" s="22" t="s">
        <v>405</v>
      </c>
      <c r="B236" s="17" t="s">
        <v>406</v>
      </c>
      <c r="C236" s="18">
        <v>47871166.109999999</v>
      </c>
      <c r="D236" s="18">
        <v>89203313</v>
      </c>
      <c r="E236" s="18">
        <v>65456118.829999998</v>
      </c>
      <c r="F236" s="19">
        <f t="shared" si="50"/>
        <v>136.7339134367287</v>
      </c>
      <c r="G236" s="19">
        <f t="shared" si="51"/>
        <v>73.37857376440715</v>
      </c>
      <c r="H236" s="20">
        <f t="shared" si="52"/>
        <v>17584952.719999999</v>
      </c>
      <c r="J236" s="38"/>
    </row>
    <row r="237" spans="1:10" ht="12.75" customHeight="1" x14ac:dyDescent="0.25">
      <c r="A237" s="24" t="s">
        <v>160</v>
      </c>
      <c r="B237" s="25" t="s">
        <v>4</v>
      </c>
      <c r="C237" s="26">
        <v>23314754.66</v>
      </c>
      <c r="D237" s="26">
        <v>32525163</v>
      </c>
      <c r="E237" s="26">
        <v>23583030.239999998</v>
      </c>
      <c r="F237" s="27">
        <f t="shared" si="50"/>
        <v>101.15066868132337</v>
      </c>
      <c r="G237" s="27">
        <f t="shared" si="51"/>
        <v>72.507031678826621</v>
      </c>
      <c r="H237" s="28">
        <f t="shared" si="52"/>
        <v>268275.57999999821</v>
      </c>
      <c r="J237" s="38"/>
    </row>
    <row r="238" spans="1:10" ht="12.75" customHeight="1" x14ac:dyDescent="0.25">
      <c r="A238" s="24" t="s">
        <v>161</v>
      </c>
      <c r="B238" s="25" t="s">
        <v>313</v>
      </c>
      <c r="C238" s="26">
        <v>24556411.449999999</v>
      </c>
      <c r="D238" s="26">
        <v>56678150</v>
      </c>
      <c r="E238" s="26">
        <v>41873088.590000004</v>
      </c>
      <c r="F238" s="27">
        <f t="shared" si="50"/>
        <v>170.51794670918827</v>
      </c>
      <c r="G238" s="27">
        <f t="shared" si="51"/>
        <v>73.87871444286732</v>
      </c>
      <c r="H238" s="28">
        <f t="shared" si="52"/>
        <v>17316677.140000004</v>
      </c>
      <c r="J238" s="38"/>
    </row>
    <row r="239" spans="1:10" ht="12.75" customHeight="1" x14ac:dyDescent="0.25">
      <c r="A239" s="22" t="s">
        <v>407</v>
      </c>
      <c r="B239" s="17" t="s">
        <v>408</v>
      </c>
      <c r="C239" s="18">
        <v>4240522.63</v>
      </c>
      <c r="D239" s="18">
        <v>24574270</v>
      </c>
      <c r="E239" s="18">
        <v>7172123.6399999997</v>
      </c>
      <c r="F239" s="19">
        <f t="shared" si="50"/>
        <v>169.13301179576536</v>
      </c>
      <c r="G239" s="19">
        <f t="shared" si="51"/>
        <v>29.185500281391878</v>
      </c>
      <c r="H239" s="20">
        <f t="shared" si="52"/>
        <v>2931601.01</v>
      </c>
      <c r="J239" s="38"/>
    </row>
    <row r="240" spans="1:10" ht="12.75" customHeight="1" x14ac:dyDescent="0.25">
      <c r="A240" s="24" t="s">
        <v>160</v>
      </c>
      <c r="B240" s="25" t="s">
        <v>4</v>
      </c>
      <c r="C240" s="26">
        <v>3861689.93</v>
      </c>
      <c r="D240" s="26">
        <v>10642698</v>
      </c>
      <c r="E240" s="26">
        <v>5019125.8600000003</v>
      </c>
      <c r="F240" s="27">
        <f t="shared" si="50"/>
        <v>129.97226475922682</v>
      </c>
      <c r="G240" s="27">
        <f t="shared" si="51"/>
        <v>47.160277027498104</v>
      </c>
      <c r="H240" s="28">
        <f t="shared" si="52"/>
        <v>1157435.9300000002</v>
      </c>
      <c r="J240" s="38"/>
    </row>
    <row r="241" spans="1:10" ht="12.75" customHeight="1" x14ac:dyDescent="0.25">
      <c r="A241" s="24" t="s">
        <v>161</v>
      </c>
      <c r="B241" s="25" t="s">
        <v>313</v>
      </c>
      <c r="C241" s="26">
        <v>378832.7</v>
      </c>
      <c r="D241" s="26">
        <v>13931572</v>
      </c>
      <c r="E241" s="26">
        <v>2152997.7799999998</v>
      </c>
      <c r="F241" s="27">
        <f t="shared" si="50"/>
        <v>568.32416525817325</v>
      </c>
      <c r="G241" s="27">
        <f t="shared" si="51"/>
        <v>15.454090751567733</v>
      </c>
      <c r="H241" s="28">
        <f t="shared" si="52"/>
        <v>1774165.0799999998</v>
      </c>
      <c r="J241" s="38"/>
    </row>
    <row r="242" spans="1:10" ht="12.75" customHeight="1" x14ac:dyDescent="0.25">
      <c r="A242" s="22" t="s">
        <v>409</v>
      </c>
      <c r="B242" s="17" t="s">
        <v>410</v>
      </c>
      <c r="C242" s="18">
        <v>23595155.93</v>
      </c>
      <c r="D242" s="18">
        <v>40776667</v>
      </c>
      <c r="E242" s="18">
        <v>24625131.469999999</v>
      </c>
      <c r="F242" s="19">
        <f t="shared" si="50"/>
        <v>104.36519912415767</v>
      </c>
      <c r="G242" s="19">
        <f t="shared" si="51"/>
        <v>60.390250802008907</v>
      </c>
      <c r="H242" s="20">
        <f t="shared" si="52"/>
        <v>1029975.5399999991</v>
      </c>
      <c r="J242" s="38"/>
    </row>
    <row r="243" spans="1:10" ht="12.75" customHeight="1" x14ac:dyDescent="0.25">
      <c r="A243" s="24" t="s">
        <v>160</v>
      </c>
      <c r="B243" s="25" t="s">
        <v>4</v>
      </c>
      <c r="C243" s="26">
        <v>15434808.300000001</v>
      </c>
      <c r="D243" s="26">
        <v>24503812</v>
      </c>
      <c r="E243" s="26">
        <v>17967474.690000001</v>
      </c>
      <c r="F243" s="27">
        <f t="shared" si="50"/>
        <v>116.40879718603307</v>
      </c>
      <c r="G243" s="27">
        <f t="shared" si="51"/>
        <v>73.325222581694632</v>
      </c>
      <c r="H243" s="28">
        <f t="shared" si="52"/>
        <v>2532666.3900000006</v>
      </c>
      <c r="J243" s="38"/>
    </row>
    <row r="244" spans="1:10" ht="12.75" customHeight="1" x14ac:dyDescent="0.25">
      <c r="A244" s="24" t="s">
        <v>161</v>
      </c>
      <c r="B244" s="25" t="s">
        <v>313</v>
      </c>
      <c r="C244" s="26">
        <v>8160347.6299999999</v>
      </c>
      <c r="D244" s="26">
        <v>16272855</v>
      </c>
      <c r="E244" s="26">
        <v>6657656.7800000003</v>
      </c>
      <c r="F244" s="27">
        <f t="shared" si="50"/>
        <v>81.585455447073898</v>
      </c>
      <c r="G244" s="27">
        <f t="shared" si="51"/>
        <v>40.912653495652727</v>
      </c>
      <c r="H244" s="28">
        <f t="shared" si="52"/>
        <v>-1502690.8499999996</v>
      </c>
      <c r="J244" s="38"/>
    </row>
    <row r="245" spans="1:10" ht="12.75" customHeight="1" x14ac:dyDescent="0.25">
      <c r="A245" s="22" t="s">
        <v>411</v>
      </c>
      <c r="B245" s="17" t="s">
        <v>412</v>
      </c>
      <c r="C245" s="18">
        <v>214898100.99000001</v>
      </c>
      <c r="D245" s="18">
        <v>277332750</v>
      </c>
      <c r="E245" s="18">
        <v>160443685.91999999</v>
      </c>
      <c r="F245" s="19">
        <f t="shared" si="50"/>
        <v>74.660355387442905</v>
      </c>
      <c r="G245" s="19">
        <f t="shared" si="51"/>
        <v>57.852412280915246</v>
      </c>
      <c r="H245" s="20">
        <f t="shared" si="52"/>
        <v>-54454415.070000023</v>
      </c>
      <c r="J245" s="38"/>
    </row>
    <row r="246" spans="1:10" ht="12.75" customHeight="1" x14ac:dyDescent="0.25">
      <c r="A246" s="24" t="s">
        <v>160</v>
      </c>
      <c r="B246" s="25" t="s">
        <v>4</v>
      </c>
      <c r="C246" s="26">
        <v>84142136.340000004</v>
      </c>
      <c r="D246" s="26">
        <v>129570135</v>
      </c>
      <c r="E246" s="26">
        <v>90814206.450000003</v>
      </c>
      <c r="F246" s="27">
        <f t="shared" si="50"/>
        <v>107.92952306682541</v>
      </c>
      <c r="G246" s="27">
        <f t="shared" si="51"/>
        <v>70.088841421674829</v>
      </c>
      <c r="H246" s="28">
        <f t="shared" si="52"/>
        <v>6672070.1099999994</v>
      </c>
      <c r="J246" s="38"/>
    </row>
    <row r="247" spans="1:10" ht="12.75" customHeight="1" x14ac:dyDescent="0.25">
      <c r="A247" s="24" t="s">
        <v>161</v>
      </c>
      <c r="B247" s="25" t="s">
        <v>313</v>
      </c>
      <c r="C247" s="26">
        <v>130755964.65000001</v>
      </c>
      <c r="D247" s="26">
        <v>147762615</v>
      </c>
      <c r="E247" s="26">
        <v>69629479.469999999</v>
      </c>
      <c r="F247" s="27">
        <f t="shared" si="50"/>
        <v>53.251474727275472</v>
      </c>
      <c r="G247" s="27">
        <f t="shared" si="51"/>
        <v>47.122527893811302</v>
      </c>
      <c r="H247" s="28">
        <f t="shared" si="52"/>
        <v>-61126485.180000007</v>
      </c>
      <c r="J247" s="38"/>
    </row>
    <row r="248" spans="1:10" ht="12.75" customHeight="1" x14ac:dyDescent="0.25">
      <c r="A248" s="22" t="s">
        <v>413</v>
      </c>
      <c r="B248" s="17" t="s">
        <v>414</v>
      </c>
      <c r="C248" s="18">
        <v>4949124.62</v>
      </c>
      <c r="D248" s="18">
        <v>41267685</v>
      </c>
      <c r="E248" s="18">
        <v>5852725.6600000001</v>
      </c>
      <c r="F248" s="19">
        <f t="shared" si="50"/>
        <v>118.25779525430499</v>
      </c>
      <c r="G248" s="19">
        <f t="shared" si="51"/>
        <v>14.18234548412396</v>
      </c>
      <c r="H248" s="20">
        <f t="shared" si="52"/>
        <v>903601.04</v>
      </c>
      <c r="J248" s="38"/>
    </row>
    <row r="249" spans="1:10" ht="12.75" customHeight="1" x14ac:dyDescent="0.25">
      <c r="A249" s="24" t="s">
        <v>160</v>
      </c>
      <c r="B249" s="25" t="s">
        <v>4</v>
      </c>
      <c r="C249" s="26">
        <v>3314950.41</v>
      </c>
      <c r="D249" s="26">
        <v>6996700</v>
      </c>
      <c r="E249" s="26">
        <v>2605416.9</v>
      </c>
      <c r="F249" s="27">
        <f t="shared" si="50"/>
        <v>78.595954019113051</v>
      </c>
      <c r="G249" s="27">
        <f t="shared" si="51"/>
        <v>37.237796389726583</v>
      </c>
      <c r="H249" s="28">
        <f t="shared" si="52"/>
        <v>-709533.51000000024</v>
      </c>
      <c r="J249" s="38"/>
    </row>
    <row r="250" spans="1:10" ht="12.75" customHeight="1" x14ac:dyDescent="0.25">
      <c r="A250" s="24" t="s">
        <v>161</v>
      </c>
      <c r="B250" s="25" t="s">
        <v>313</v>
      </c>
      <c r="C250" s="26">
        <v>1634174.21</v>
      </c>
      <c r="D250" s="26">
        <v>34270985</v>
      </c>
      <c r="E250" s="26">
        <v>3247308.76</v>
      </c>
      <c r="F250" s="27">
        <f t="shared" si="50"/>
        <v>198.71252037443426</v>
      </c>
      <c r="G250" s="27">
        <f t="shared" si="51"/>
        <v>9.4753878827818916</v>
      </c>
      <c r="H250" s="28">
        <f t="shared" si="52"/>
        <v>1613134.5499999998</v>
      </c>
      <c r="J250" s="38"/>
    </row>
    <row r="251" spans="1:10" ht="12.75" customHeight="1" x14ac:dyDescent="0.25">
      <c r="A251" s="22" t="s">
        <v>415</v>
      </c>
      <c r="B251" s="17" t="s">
        <v>416</v>
      </c>
      <c r="C251" s="18">
        <v>44003751.880000003</v>
      </c>
      <c r="D251" s="18">
        <v>59907092</v>
      </c>
      <c r="E251" s="18">
        <v>44802798.710000001</v>
      </c>
      <c r="F251" s="19">
        <f t="shared" si="50"/>
        <v>101.81586068428672</v>
      </c>
      <c r="G251" s="19">
        <f t="shared" si="51"/>
        <v>74.787136571409604</v>
      </c>
      <c r="H251" s="20">
        <f t="shared" si="52"/>
        <v>799046.82999999821</v>
      </c>
      <c r="J251" s="38"/>
    </row>
    <row r="252" spans="1:10" ht="12.75" customHeight="1" x14ac:dyDescent="0.25">
      <c r="A252" s="24" t="s">
        <v>160</v>
      </c>
      <c r="B252" s="25" t="s">
        <v>4</v>
      </c>
      <c r="C252" s="26">
        <v>23515026.620000001</v>
      </c>
      <c r="D252" s="26">
        <v>39360117</v>
      </c>
      <c r="E252" s="26">
        <v>29625241.039999999</v>
      </c>
      <c r="F252" s="27">
        <f t="shared" si="50"/>
        <v>125.98429726974298</v>
      </c>
      <c r="G252" s="27">
        <f t="shared" si="51"/>
        <v>75.267156954843401</v>
      </c>
      <c r="H252" s="28">
        <f t="shared" si="52"/>
        <v>6110214.4199999981</v>
      </c>
      <c r="J252" s="38"/>
    </row>
    <row r="253" spans="1:10" ht="12.75" customHeight="1" x14ac:dyDescent="0.25">
      <c r="A253" s="24" t="s">
        <v>161</v>
      </c>
      <c r="B253" s="25" t="s">
        <v>313</v>
      </c>
      <c r="C253" s="26">
        <v>20488725.260000002</v>
      </c>
      <c r="D253" s="26">
        <v>20546975</v>
      </c>
      <c r="E253" s="26">
        <v>15177557.67</v>
      </c>
      <c r="F253" s="27">
        <f t="shared" si="50"/>
        <v>74.077608428041358</v>
      </c>
      <c r="G253" s="27">
        <f t="shared" si="51"/>
        <v>73.867601775930524</v>
      </c>
      <c r="H253" s="28">
        <f t="shared" si="52"/>
        <v>-5311167.5900000017</v>
      </c>
      <c r="J253" s="38"/>
    </row>
    <row r="254" spans="1:10" ht="12.75" customHeight="1" x14ac:dyDescent="0.25">
      <c r="A254" s="22" t="s">
        <v>417</v>
      </c>
      <c r="B254" s="17" t="s">
        <v>418</v>
      </c>
      <c r="C254" s="18">
        <v>8740527.4000000004</v>
      </c>
      <c r="D254" s="18">
        <v>39490000</v>
      </c>
      <c r="E254" s="18">
        <v>11520713.199999999</v>
      </c>
      <c r="F254" s="19">
        <f t="shared" si="50"/>
        <v>131.80798678120956</v>
      </c>
      <c r="G254" s="19">
        <f t="shared" si="51"/>
        <v>29.173748290706509</v>
      </c>
      <c r="H254" s="20">
        <f t="shared" si="52"/>
        <v>2780185.7999999989</v>
      </c>
      <c r="J254" s="38"/>
    </row>
    <row r="255" spans="1:10" ht="12.75" customHeight="1" x14ac:dyDescent="0.25">
      <c r="A255" s="24" t="s">
        <v>160</v>
      </c>
      <c r="B255" s="25" t="s">
        <v>4</v>
      </c>
      <c r="C255" s="26">
        <v>6433433.6500000004</v>
      </c>
      <c r="D255" s="26">
        <v>9498000</v>
      </c>
      <c r="E255" s="26">
        <v>5149282.5</v>
      </c>
      <c r="F255" s="27">
        <f t="shared" si="50"/>
        <v>80.039412546051508</v>
      </c>
      <c r="G255" s="27">
        <f t="shared" si="51"/>
        <v>54.214387239418826</v>
      </c>
      <c r="H255" s="28">
        <f t="shared" si="52"/>
        <v>-1284151.1500000004</v>
      </c>
      <c r="J255" s="38"/>
    </row>
    <row r="256" spans="1:10" ht="12.75" customHeight="1" x14ac:dyDescent="0.25">
      <c r="A256" s="24" t="s">
        <v>161</v>
      </c>
      <c r="B256" s="25" t="s">
        <v>313</v>
      </c>
      <c r="C256" s="26">
        <v>2307093.75</v>
      </c>
      <c r="D256" s="26">
        <v>29992000</v>
      </c>
      <c r="E256" s="26">
        <v>6371430.7000000002</v>
      </c>
      <c r="F256" s="27">
        <f t="shared" si="50"/>
        <v>276.16696113887878</v>
      </c>
      <c r="G256" s="27">
        <f t="shared" si="51"/>
        <v>21.24376733795679</v>
      </c>
      <c r="H256" s="28">
        <f t="shared" si="52"/>
        <v>4064336.95</v>
      </c>
      <c r="J256" s="38"/>
    </row>
    <row r="257" spans="1:10" ht="12.75" customHeight="1" x14ac:dyDescent="0.25">
      <c r="A257" s="22" t="s">
        <v>419</v>
      </c>
      <c r="B257" s="17" t="s">
        <v>420</v>
      </c>
      <c r="C257" s="18">
        <v>12305154.84</v>
      </c>
      <c r="D257" s="18">
        <v>29585000</v>
      </c>
      <c r="E257" s="18">
        <v>15799342.310000001</v>
      </c>
      <c r="F257" s="19">
        <f t="shared" si="50"/>
        <v>128.39612760208064</v>
      </c>
      <c r="G257" s="19">
        <f t="shared" si="51"/>
        <v>53.403218894710157</v>
      </c>
      <c r="H257" s="20">
        <f t="shared" si="52"/>
        <v>3494187.4700000007</v>
      </c>
      <c r="J257" s="38"/>
    </row>
    <row r="258" spans="1:10" ht="12.75" customHeight="1" x14ac:dyDescent="0.25">
      <c r="A258" s="24" t="s">
        <v>160</v>
      </c>
      <c r="B258" s="25" t="s">
        <v>4</v>
      </c>
      <c r="C258" s="26">
        <v>11618930.140000001</v>
      </c>
      <c r="D258" s="26">
        <v>18374000</v>
      </c>
      <c r="E258" s="26">
        <v>12572572.949999999</v>
      </c>
      <c r="F258" s="27">
        <f t="shared" si="50"/>
        <v>108.20766454836432</v>
      </c>
      <c r="G258" s="27">
        <f t="shared" si="51"/>
        <v>68.425889572221607</v>
      </c>
      <c r="H258" s="28">
        <f t="shared" si="52"/>
        <v>953642.80999999866</v>
      </c>
      <c r="J258" s="38"/>
    </row>
    <row r="259" spans="1:10" ht="12.75" customHeight="1" x14ac:dyDescent="0.25">
      <c r="A259" s="24" t="s">
        <v>161</v>
      </c>
      <c r="B259" s="25" t="s">
        <v>313</v>
      </c>
      <c r="C259" s="26">
        <v>686224.7</v>
      </c>
      <c r="D259" s="26">
        <v>11211000</v>
      </c>
      <c r="E259" s="26">
        <v>3226769.36</v>
      </c>
      <c r="F259" s="27">
        <f t="shared" si="50"/>
        <v>470.2205210625616</v>
      </c>
      <c r="G259" s="27">
        <f t="shared" si="51"/>
        <v>28.782172509142807</v>
      </c>
      <c r="H259" s="28">
        <f t="shared" si="52"/>
        <v>2540544.66</v>
      </c>
      <c r="J259" s="38"/>
    </row>
    <row r="260" spans="1:10" ht="12.75" customHeight="1" x14ac:dyDescent="0.25">
      <c r="A260" s="16" t="s">
        <v>238</v>
      </c>
      <c r="B260" s="17" t="s">
        <v>384</v>
      </c>
      <c r="C260" s="18">
        <v>994091835.5</v>
      </c>
      <c r="D260" s="18">
        <v>2226072101</v>
      </c>
      <c r="E260" s="18">
        <v>1034743905.9400001</v>
      </c>
      <c r="F260" s="19">
        <f t="shared" si="41"/>
        <v>104.08936770107897</v>
      </c>
      <c r="G260" s="19">
        <f t="shared" si="42"/>
        <v>46.482946597963767</v>
      </c>
      <c r="H260" s="20">
        <f t="shared" si="43"/>
        <v>40652070.440000057</v>
      </c>
      <c r="J260" s="38"/>
    </row>
    <row r="261" spans="1:10" ht="12.75" customHeight="1" x14ac:dyDescent="0.25">
      <c r="A261" s="22" t="s">
        <v>239</v>
      </c>
      <c r="B261" s="17" t="s">
        <v>385</v>
      </c>
      <c r="C261" s="18">
        <v>428415891.94</v>
      </c>
      <c r="D261" s="18">
        <v>876808895</v>
      </c>
      <c r="E261" s="18">
        <v>359765509.39999998</v>
      </c>
      <c r="F261" s="19">
        <f t="shared" si="41"/>
        <v>83.975761909967943</v>
      </c>
      <c r="G261" s="19">
        <f t="shared" si="42"/>
        <v>41.03123399540786</v>
      </c>
      <c r="H261" s="20">
        <f t="shared" si="43"/>
        <v>-68650382.540000021</v>
      </c>
      <c r="J261" s="38"/>
    </row>
    <row r="262" spans="1:10" ht="12.75" customHeight="1" x14ac:dyDescent="0.25">
      <c r="A262" s="24" t="s">
        <v>160</v>
      </c>
      <c r="B262" s="25" t="s">
        <v>4</v>
      </c>
      <c r="C262" s="26">
        <v>419307032</v>
      </c>
      <c r="D262" s="26">
        <v>754986495</v>
      </c>
      <c r="E262" s="26">
        <v>349414835.98000002</v>
      </c>
      <c r="F262" s="27">
        <f t="shared" si="41"/>
        <v>83.331499191265664</v>
      </c>
      <c r="G262" s="27">
        <f t="shared" si="42"/>
        <v>46.280938572285322</v>
      </c>
      <c r="H262" s="28">
        <f t="shared" si="43"/>
        <v>-69892196.019999981</v>
      </c>
      <c r="J262" s="38"/>
    </row>
    <row r="263" spans="1:10" ht="12.75" customHeight="1" x14ac:dyDescent="0.25">
      <c r="A263" s="24" t="s">
        <v>161</v>
      </c>
      <c r="B263" s="25" t="s">
        <v>313</v>
      </c>
      <c r="C263" s="26">
        <v>9108859.9399999995</v>
      </c>
      <c r="D263" s="26">
        <v>121822400</v>
      </c>
      <c r="E263" s="26">
        <v>10350673.42</v>
      </c>
      <c r="F263" s="27">
        <f t="shared" si="41"/>
        <v>113.63302859172077</v>
      </c>
      <c r="G263" s="27">
        <f t="shared" si="42"/>
        <v>8.4965272560711327</v>
      </c>
      <c r="H263" s="28">
        <f t="shared" si="43"/>
        <v>1241813.4800000004</v>
      </c>
      <c r="J263" s="38"/>
    </row>
    <row r="264" spans="1:10" ht="12.75" customHeight="1" x14ac:dyDescent="0.25">
      <c r="A264" s="22" t="s">
        <v>240</v>
      </c>
      <c r="B264" s="17" t="s">
        <v>75</v>
      </c>
      <c r="C264" s="18">
        <v>260668144.81</v>
      </c>
      <c r="D264" s="18">
        <v>332659000</v>
      </c>
      <c r="E264" s="18">
        <v>294504407.31</v>
      </c>
      <c r="F264" s="19">
        <f t="shared" si="41"/>
        <v>112.98058975509382</v>
      </c>
      <c r="G264" s="19">
        <f t="shared" si="42"/>
        <v>88.530419231104531</v>
      </c>
      <c r="H264" s="20">
        <f t="shared" si="43"/>
        <v>33836262.5</v>
      </c>
      <c r="J264" s="38"/>
    </row>
    <row r="265" spans="1:10" ht="12.75" customHeight="1" x14ac:dyDescent="0.25">
      <c r="A265" s="24" t="s">
        <v>160</v>
      </c>
      <c r="B265" s="25" t="s">
        <v>4</v>
      </c>
      <c r="C265" s="26">
        <v>243086268.99000001</v>
      </c>
      <c r="D265" s="26">
        <v>306409000</v>
      </c>
      <c r="E265" s="26">
        <v>285531929.35000002</v>
      </c>
      <c r="F265" s="27">
        <f t="shared" si="41"/>
        <v>117.46115094709285</v>
      </c>
      <c r="G265" s="27">
        <f t="shared" si="42"/>
        <v>93.18653477867818</v>
      </c>
      <c r="H265" s="28">
        <f t="shared" si="43"/>
        <v>42445660.360000014</v>
      </c>
      <c r="J265" s="38"/>
    </row>
    <row r="266" spans="1:10" ht="12.75" customHeight="1" x14ac:dyDescent="0.25">
      <c r="A266" s="24" t="s">
        <v>161</v>
      </c>
      <c r="B266" s="25" t="s">
        <v>313</v>
      </c>
      <c r="C266" s="26">
        <v>17581875.82</v>
      </c>
      <c r="D266" s="26">
        <v>26250000</v>
      </c>
      <c r="E266" s="26">
        <v>8972477.9600000009</v>
      </c>
      <c r="F266" s="27">
        <f t="shared" ref="F266" si="53">IF(C266=0,"x",E266/C266*100)</f>
        <v>51.032540849785171</v>
      </c>
      <c r="G266" s="27">
        <f t="shared" ref="G266" si="54">IF(D266=0,"x",E266/D266*100)</f>
        <v>34.18086841904762</v>
      </c>
      <c r="H266" s="28">
        <f t="shared" ref="H266" si="55">+E266-C266</f>
        <v>-8609397.8599999994</v>
      </c>
      <c r="J266" s="38"/>
    </row>
    <row r="267" spans="1:10" ht="12.75" customHeight="1" x14ac:dyDescent="0.25">
      <c r="A267" s="22" t="s">
        <v>241</v>
      </c>
      <c r="B267" s="17" t="s">
        <v>76</v>
      </c>
      <c r="C267" s="18">
        <v>249179619.91</v>
      </c>
      <c r="D267" s="18">
        <v>429254883</v>
      </c>
      <c r="E267" s="18">
        <v>274089392.69</v>
      </c>
      <c r="F267" s="19">
        <f t="shared" si="41"/>
        <v>109.99671353098502</v>
      </c>
      <c r="G267" s="19">
        <f t="shared" si="42"/>
        <v>63.852364537924203</v>
      </c>
      <c r="H267" s="20">
        <f t="shared" si="43"/>
        <v>24909772.780000001</v>
      </c>
      <c r="J267" s="38"/>
    </row>
    <row r="268" spans="1:10" ht="12.75" customHeight="1" x14ac:dyDescent="0.25">
      <c r="A268" s="24" t="s">
        <v>160</v>
      </c>
      <c r="B268" s="25" t="s">
        <v>4</v>
      </c>
      <c r="C268" s="26">
        <v>238450658.47</v>
      </c>
      <c r="D268" s="26">
        <v>406524883</v>
      </c>
      <c r="E268" s="26">
        <v>256446995.00999999</v>
      </c>
      <c r="F268" s="27">
        <f t="shared" si="41"/>
        <v>107.5471951536943</v>
      </c>
      <c r="G268" s="27">
        <f t="shared" si="42"/>
        <v>63.082730168327728</v>
      </c>
      <c r="H268" s="28">
        <f t="shared" si="43"/>
        <v>17996336.539999992</v>
      </c>
      <c r="J268" s="38"/>
    </row>
    <row r="269" spans="1:10" ht="12.75" customHeight="1" x14ac:dyDescent="0.25">
      <c r="A269" s="24" t="s">
        <v>161</v>
      </c>
      <c r="B269" s="25" t="s">
        <v>313</v>
      </c>
      <c r="C269" s="26">
        <v>10728961.439999999</v>
      </c>
      <c r="D269" s="26">
        <v>22730000</v>
      </c>
      <c r="E269" s="26">
        <v>17642397.68</v>
      </c>
      <c r="F269" s="27">
        <f t="shared" si="41"/>
        <v>164.43714313507684</v>
      </c>
      <c r="G269" s="27">
        <f t="shared" si="42"/>
        <v>77.617235723713151</v>
      </c>
      <c r="H269" s="28">
        <f t="shared" si="43"/>
        <v>6913436.2400000002</v>
      </c>
      <c r="J269" s="38"/>
    </row>
    <row r="270" spans="1:10" ht="12.75" customHeight="1" x14ac:dyDescent="0.25">
      <c r="A270" s="22" t="s">
        <v>242</v>
      </c>
      <c r="B270" s="17" t="s">
        <v>77</v>
      </c>
      <c r="C270" s="18">
        <v>55828178.840000004</v>
      </c>
      <c r="D270" s="18">
        <v>587349323</v>
      </c>
      <c r="E270" s="18">
        <v>106384596.54000001</v>
      </c>
      <c r="F270" s="19">
        <f t="shared" si="41"/>
        <v>190.55716799376793</v>
      </c>
      <c r="G270" s="19">
        <f t="shared" si="42"/>
        <v>18.112661813692089</v>
      </c>
      <c r="H270" s="20">
        <f t="shared" si="43"/>
        <v>50556417.700000003</v>
      </c>
      <c r="J270" s="38"/>
    </row>
    <row r="271" spans="1:10" ht="12.75" customHeight="1" x14ac:dyDescent="0.25">
      <c r="A271" s="24" t="s">
        <v>160</v>
      </c>
      <c r="B271" s="25" t="s">
        <v>4</v>
      </c>
      <c r="C271" s="26">
        <v>55370245.170000002</v>
      </c>
      <c r="D271" s="26">
        <v>584804323</v>
      </c>
      <c r="E271" s="26">
        <v>105091389.34</v>
      </c>
      <c r="F271" s="27">
        <f t="shared" si="41"/>
        <v>189.79758716499106</v>
      </c>
      <c r="G271" s="27">
        <f t="shared" si="42"/>
        <v>17.97035097156763</v>
      </c>
      <c r="H271" s="28">
        <f t="shared" si="43"/>
        <v>49721144.170000002</v>
      </c>
      <c r="J271" s="38"/>
    </row>
    <row r="272" spans="1:10" ht="12.75" customHeight="1" x14ac:dyDescent="0.25">
      <c r="A272" s="24" t="s">
        <v>161</v>
      </c>
      <c r="B272" s="25" t="s">
        <v>313</v>
      </c>
      <c r="C272" s="26">
        <v>457933.67</v>
      </c>
      <c r="D272" s="26">
        <v>2545000</v>
      </c>
      <c r="E272" s="26">
        <v>1293207.2</v>
      </c>
      <c r="F272" s="27">
        <f t="shared" si="41"/>
        <v>282.40054940707898</v>
      </c>
      <c r="G272" s="27">
        <f t="shared" si="42"/>
        <v>50.813642436149308</v>
      </c>
      <c r="H272" s="28">
        <f t="shared" si="43"/>
        <v>835273.53</v>
      </c>
      <c r="J272" s="38"/>
    </row>
    <row r="273" spans="1:10" ht="12.75" customHeight="1" x14ac:dyDescent="0.25">
      <c r="A273" s="16" t="s">
        <v>243</v>
      </c>
      <c r="B273" s="17" t="s">
        <v>386</v>
      </c>
      <c r="C273" s="18">
        <v>6028766822.3999996</v>
      </c>
      <c r="D273" s="18">
        <v>13018009741</v>
      </c>
      <c r="E273" s="18">
        <v>7433069321.2600002</v>
      </c>
      <c r="F273" s="19">
        <f t="shared" si="41"/>
        <v>123.29336231154748</v>
      </c>
      <c r="G273" s="19">
        <f t="shared" si="42"/>
        <v>57.098354273385389</v>
      </c>
      <c r="H273" s="20">
        <f t="shared" si="43"/>
        <v>1404302498.8600006</v>
      </c>
      <c r="J273" s="38"/>
    </row>
    <row r="274" spans="1:10" ht="12.75" customHeight="1" x14ac:dyDescent="0.25">
      <c r="A274" s="22" t="s">
        <v>244</v>
      </c>
      <c r="B274" s="17" t="s">
        <v>387</v>
      </c>
      <c r="C274" s="18">
        <v>4635175435.3000002</v>
      </c>
      <c r="D274" s="18">
        <v>9454908083</v>
      </c>
      <c r="E274" s="18">
        <v>5278979500.21</v>
      </c>
      <c r="F274" s="19">
        <f t="shared" si="41"/>
        <v>113.88952961751988</v>
      </c>
      <c r="G274" s="19">
        <f t="shared" si="42"/>
        <v>55.833218619032877</v>
      </c>
      <c r="H274" s="20">
        <f t="shared" si="43"/>
        <v>643804064.90999985</v>
      </c>
      <c r="J274" s="38"/>
    </row>
    <row r="275" spans="1:10" ht="12.75" customHeight="1" x14ac:dyDescent="0.25">
      <c r="A275" s="24" t="s">
        <v>160</v>
      </c>
      <c r="B275" s="25" t="s">
        <v>4</v>
      </c>
      <c r="C275" s="26">
        <v>4508471640.1999998</v>
      </c>
      <c r="D275" s="26">
        <v>9381026344</v>
      </c>
      <c r="E275" s="26">
        <v>5234133678.46</v>
      </c>
      <c r="F275" s="27">
        <f t="shared" si="41"/>
        <v>116.09552185688827</v>
      </c>
      <c r="G275" s="27">
        <f t="shared" si="42"/>
        <v>55.794893719786785</v>
      </c>
      <c r="H275" s="28">
        <f t="shared" si="43"/>
        <v>725662038.26000023</v>
      </c>
      <c r="J275" s="38"/>
    </row>
    <row r="276" spans="1:10" ht="12.75" customHeight="1" x14ac:dyDescent="0.25">
      <c r="A276" s="24" t="s">
        <v>161</v>
      </c>
      <c r="B276" s="25" t="s">
        <v>313</v>
      </c>
      <c r="C276" s="26">
        <v>126703795.09999999</v>
      </c>
      <c r="D276" s="26">
        <v>73881739</v>
      </c>
      <c r="E276" s="26">
        <v>44845821.75</v>
      </c>
      <c r="F276" s="27">
        <f t="shared" si="41"/>
        <v>35.394221392189387</v>
      </c>
      <c r="G276" s="27">
        <f t="shared" si="42"/>
        <v>60.699466954885835</v>
      </c>
      <c r="H276" s="28">
        <f t="shared" si="43"/>
        <v>-81857973.349999994</v>
      </c>
      <c r="J276" s="38"/>
    </row>
    <row r="277" spans="1:10" ht="12.75" customHeight="1" x14ac:dyDescent="0.25">
      <c r="A277" s="22" t="s">
        <v>245</v>
      </c>
      <c r="B277" s="17" t="s">
        <v>78</v>
      </c>
      <c r="C277" s="18">
        <v>481104585.61000001</v>
      </c>
      <c r="D277" s="18">
        <v>752765048</v>
      </c>
      <c r="E277" s="18">
        <v>544576351.44000006</v>
      </c>
      <c r="F277" s="19">
        <f t="shared" ref="F277:F343" si="56">IF(C277=0,"x",E277/C277*100)</f>
        <v>113.19292472540523</v>
      </c>
      <c r="G277" s="19">
        <f t="shared" ref="G277:G343" si="57">IF(D277=0,"x",E277/D277*100)</f>
        <v>72.343469305179539</v>
      </c>
      <c r="H277" s="20">
        <f t="shared" ref="H277:H343" si="58">+E277-C277</f>
        <v>63471765.830000043</v>
      </c>
      <c r="J277" s="38"/>
    </row>
    <row r="278" spans="1:10" ht="12.75" customHeight="1" x14ac:dyDescent="0.25">
      <c r="A278" s="24" t="s">
        <v>160</v>
      </c>
      <c r="B278" s="25" t="s">
        <v>4</v>
      </c>
      <c r="C278" s="26">
        <v>343532343.30000001</v>
      </c>
      <c r="D278" s="26">
        <v>545158895</v>
      </c>
      <c r="E278" s="26">
        <v>432735128.04000002</v>
      </c>
      <c r="F278" s="27">
        <f t="shared" si="56"/>
        <v>125.96634246519869</v>
      </c>
      <c r="G278" s="27">
        <f t="shared" si="57"/>
        <v>79.377798291266984</v>
      </c>
      <c r="H278" s="28">
        <f t="shared" si="58"/>
        <v>89202784.74000001</v>
      </c>
      <c r="J278" s="38"/>
    </row>
    <row r="279" spans="1:10" ht="12.75" customHeight="1" x14ac:dyDescent="0.25">
      <c r="A279" s="24" t="s">
        <v>161</v>
      </c>
      <c r="B279" s="25" t="s">
        <v>313</v>
      </c>
      <c r="C279" s="26">
        <v>137572242.31</v>
      </c>
      <c r="D279" s="26">
        <v>207606153</v>
      </c>
      <c r="E279" s="26">
        <v>111841223.40000001</v>
      </c>
      <c r="F279" s="27">
        <f t="shared" si="56"/>
        <v>81.29635856918091</v>
      </c>
      <c r="G279" s="27">
        <f t="shared" si="57"/>
        <v>53.871824983915587</v>
      </c>
      <c r="H279" s="28">
        <f t="shared" si="58"/>
        <v>-25731018.909999996</v>
      </c>
      <c r="J279" s="38"/>
    </row>
    <row r="280" spans="1:10" ht="12.75" customHeight="1" x14ac:dyDescent="0.25">
      <c r="A280" s="22" t="s">
        <v>246</v>
      </c>
      <c r="B280" s="17" t="s">
        <v>79</v>
      </c>
      <c r="C280" s="18">
        <v>175978058.11000001</v>
      </c>
      <c r="D280" s="18">
        <v>331544121</v>
      </c>
      <c r="E280" s="18">
        <v>206147979.49000001</v>
      </c>
      <c r="F280" s="19">
        <f t="shared" si="56"/>
        <v>117.14413814087064</v>
      </c>
      <c r="G280" s="19">
        <f t="shared" si="57"/>
        <v>62.178143550915209</v>
      </c>
      <c r="H280" s="20">
        <f t="shared" si="58"/>
        <v>30169921.379999995</v>
      </c>
      <c r="J280" s="38"/>
    </row>
    <row r="281" spans="1:10" ht="12.75" customHeight="1" x14ac:dyDescent="0.25">
      <c r="A281" s="24" t="s">
        <v>160</v>
      </c>
      <c r="B281" s="25" t="s">
        <v>4</v>
      </c>
      <c r="C281" s="26">
        <v>100231434.86</v>
      </c>
      <c r="D281" s="26">
        <v>133441817</v>
      </c>
      <c r="E281" s="26">
        <v>102583795.84999999</v>
      </c>
      <c r="F281" s="27">
        <f t="shared" si="56"/>
        <v>102.34692937728138</v>
      </c>
      <c r="G281" s="27">
        <f t="shared" si="57"/>
        <v>76.875299030138351</v>
      </c>
      <c r="H281" s="28">
        <f t="shared" si="58"/>
        <v>2352360.9899999946</v>
      </c>
      <c r="J281" s="38"/>
    </row>
    <row r="282" spans="1:10" ht="12.75" customHeight="1" x14ac:dyDescent="0.25">
      <c r="A282" s="24" t="s">
        <v>161</v>
      </c>
      <c r="B282" s="25" t="s">
        <v>313</v>
      </c>
      <c r="C282" s="26">
        <v>75746623.25</v>
      </c>
      <c r="D282" s="26">
        <v>198102304</v>
      </c>
      <c r="E282" s="26">
        <v>103564183.64</v>
      </c>
      <c r="F282" s="27">
        <f t="shared" si="56"/>
        <v>136.72448908803335</v>
      </c>
      <c r="G282" s="27">
        <f t="shared" si="57"/>
        <v>52.2781318282901</v>
      </c>
      <c r="H282" s="28">
        <f t="shared" si="58"/>
        <v>27817560.390000001</v>
      </c>
      <c r="J282" s="38"/>
    </row>
    <row r="283" spans="1:10" ht="12.75" customHeight="1" x14ac:dyDescent="0.25">
      <c r="A283" s="22" t="s">
        <v>247</v>
      </c>
      <c r="B283" s="17" t="s">
        <v>80</v>
      </c>
      <c r="C283" s="18">
        <v>341479268.42000002</v>
      </c>
      <c r="D283" s="18">
        <v>1006780000</v>
      </c>
      <c r="E283" s="18">
        <v>831920059.77999997</v>
      </c>
      <c r="F283" s="19">
        <f t="shared" si="56"/>
        <v>243.62242066091864</v>
      </c>
      <c r="G283" s="19">
        <f t="shared" si="57"/>
        <v>82.631762627386323</v>
      </c>
      <c r="H283" s="20">
        <f t="shared" si="58"/>
        <v>490440791.35999995</v>
      </c>
      <c r="J283" s="38"/>
    </row>
    <row r="284" spans="1:10" ht="12.75" customHeight="1" x14ac:dyDescent="0.25">
      <c r="A284" s="24" t="s">
        <v>160</v>
      </c>
      <c r="B284" s="25" t="s">
        <v>4</v>
      </c>
      <c r="C284" s="26">
        <v>253840908.06999999</v>
      </c>
      <c r="D284" s="26">
        <v>325230000</v>
      </c>
      <c r="E284" s="26">
        <v>263922262.22999999</v>
      </c>
      <c r="F284" s="27">
        <f t="shared" si="56"/>
        <v>103.97152462014512</v>
      </c>
      <c r="G284" s="27">
        <f t="shared" si="57"/>
        <v>81.14942109583987</v>
      </c>
      <c r="H284" s="28">
        <f t="shared" si="58"/>
        <v>10081354.159999996</v>
      </c>
      <c r="J284" s="38"/>
    </row>
    <row r="285" spans="1:10" ht="12.75" customHeight="1" x14ac:dyDescent="0.25">
      <c r="A285" s="24" t="s">
        <v>161</v>
      </c>
      <c r="B285" s="25" t="s">
        <v>313</v>
      </c>
      <c r="C285" s="26">
        <v>87638360.349999994</v>
      </c>
      <c r="D285" s="26">
        <v>681550000</v>
      </c>
      <c r="E285" s="26">
        <v>567997797.54999995</v>
      </c>
      <c r="F285" s="27">
        <f t="shared" si="56"/>
        <v>648.11550020059224</v>
      </c>
      <c r="G285" s="27">
        <f t="shared" si="57"/>
        <v>83.339123695987084</v>
      </c>
      <c r="H285" s="28">
        <f t="shared" si="58"/>
        <v>480359437.19999993</v>
      </c>
      <c r="J285" s="38"/>
    </row>
    <row r="286" spans="1:10" ht="12.75" customHeight="1" x14ac:dyDescent="0.25">
      <c r="A286" s="22" t="s">
        <v>248</v>
      </c>
      <c r="B286" s="17" t="s">
        <v>81</v>
      </c>
      <c r="C286" s="18">
        <v>25821180.670000002</v>
      </c>
      <c r="D286" s="18">
        <v>33597000</v>
      </c>
      <c r="E286" s="18">
        <v>27958846.879999999</v>
      </c>
      <c r="F286" s="19">
        <f t="shared" si="56"/>
        <v>108.27873146979532</v>
      </c>
      <c r="G286" s="19">
        <f t="shared" si="57"/>
        <v>83.218284013453584</v>
      </c>
      <c r="H286" s="20">
        <f t="shared" si="58"/>
        <v>2137666.2099999972</v>
      </c>
      <c r="J286" s="38"/>
    </row>
    <row r="287" spans="1:10" ht="12.75" customHeight="1" x14ac:dyDescent="0.25">
      <c r="A287" s="24" t="s">
        <v>160</v>
      </c>
      <c r="B287" s="25" t="s">
        <v>4</v>
      </c>
      <c r="C287" s="26">
        <v>25254593.34</v>
      </c>
      <c r="D287" s="26">
        <v>33034000</v>
      </c>
      <c r="E287" s="26">
        <v>27456036.449999999</v>
      </c>
      <c r="F287" s="27">
        <f t="shared" si="56"/>
        <v>108.71700082579908</v>
      </c>
      <c r="G287" s="27">
        <f t="shared" si="57"/>
        <v>83.114477356662832</v>
      </c>
      <c r="H287" s="28">
        <f t="shared" si="58"/>
        <v>2201443.1099999994</v>
      </c>
      <c r="J287" s="38"/>
    </row>
    <row r="288" spans="1:10" ht="12.75" customHeight="1" x14ac:dyDescent="0.25">
      <c r="A288" s="24" t="s">
        <v>161</v>
      </c>
      <c r="B288" s="25" t="s">
        <v>313</v>
      </c>
      <c r="C288" s="26">
        <v>566587.32999999996</v>
      </c>
      <c r="D288" s="26">
        <v>563000</v>
      </c>
      <c r="E288" s="26">
        <v>502810.43</v>
      </c>
      <c r="F288" s="27">
        <f t="shared" si="56"/>
        <v>88.743676989741374</v>
      </c>
      <c r="G288" s="27">
        <f t="shared" si="57"/>
        <v>89.309134991118995</v>
      </c>
      <c r="H288" s="28">
        <f t="shared" si="58"/>
        <v>-63776.899999999965</v>
      </c>
      <c r="J288" s="38"/>
    </row>
    <row r="289" spans="1:10" ht="12.75" customHeight="1" x14ac:dyDescent="0.25">
      <c r="A289" s="22" t="s">
        <v>342</v>
      </c>
      <c r="B289" s="17" t="s">
        <v>49</v>
      </c>
      <c r="C289" s="18">
        <v>225095776.19</v>
      </c>
      <c r="D289" s="18">
        <v>1103051023</v>
      </c>
      <c r="E289" s="18">
        <v>353224412.95999998</v>
      </c>
      <c r="F289" s="27">
        <f t="shared" ref="F289:F303" si="59">IF(C289=0,"x",E289/C289*100)</f>
        <v>156.9218307596534</v>
      </c>
      <c r="G289" s="27">
        <f t="shared" ref="G289:G303" si="60">IF(D289=0,"x",E289/D289*100)</f>
        <v>32.022490854441642</v>
      </c>
      <c r="H289" s="28">
        <f t="shared" ref="H289:H303" si="61">+E289-C289</f>
        <v>128128636.76999998</v>
      </c>
      <c r="J289" s="38"/>
    </row>
    <row r="290" spans="1:10" ht="12.75" customHeight="1" x14ac:dyDescent="0.25">
      <c r="A290" s="24" t="s">
        <v>160</v>
      </c>
      <c r="B290" s="25" t="s">
        <v>4</v>
      </c>
      <c r="C290" s="26">
        <v>38092059.090000004</v>
      </c>
      <c r="D290" s="26">
        <v>306528258</v>
      </c>
      <c r="E290" s="26">
        <v>156096880.94999999</v>
      </c>
      <c r="F290" s="27">
        <f t="shared" si="59"/>
        <v>409.78850888892697</v>
      </c>
      <c r="G290" s="27">
        <f t="shared" si="60"/>
        <v>50.924140556724787</v>
      </c>
      <c r="H290" s="28">
        <f t="shared" si="61"/>
        <v>118004821.85999998</v>
      </c>
      <c r="J290" s="38"/>
    </row>
    <row r="291" spans="1:10" ht="12.75" customHeight="1" x14ac:dyDescent="0.25">
      <c r="A291" s="24" t="s">
        <v>161</v>
      </c>
      <c r="B291" s="25" t="s">
        <v>313</v>
      </c>
      <c r="C291" s="26">
        <v>187003717.09999999</v>
      </c>
      <c r="D291" s="26">
        <v>796522765</v>
      </c>
      <c r="E291" s="26">
        <v>197127532.00999999</v>
      </c>
      <c r="F291" s="27">
        <f t="shared" si="59"/>
        <v>105.41369715372358</v>
      </c>
      <c r="G291" s="27">
        <f t="shared" si="60"/>
        <v>24.748511991367881</v>
      </c>
      <c r="H291" s="28">
        <f t="shared" si="61"/>
        <v>10123814.909999996</v>
      </c>
      <c r="J291" s="38"/>
    </row>
    <row r="292" spans="1:10" ht="12.75" customHeight="1" x14ac:dyDescent="0.25">
      <c r="A292" s="22" t="s">
        <v>343</v>
      </c>
      <c r="B292" s="17" t="s">
        <v>50</v>
      </c>
      <c r="C292" s="18">
        <v>13783900.68</v>
      </c>
      <c r="D292" s="18">
        <v>17400000</v>
      </c>
      <c r="E292" s="18">
        <v>14255671.380000001</v>
      </c>
      <c r="F292" s="27">
        <f t="shared" si="59"/>
        <v>103.42262115022727</v>
      </c>
      <c r="G292" s="27">
        <f t="shared" si="60"/>
        <v>81.929145862068978</v>
      </c>
      <c r="H292" s="28">
        <f t="shared" si="61"/>
        <v>471770.70000000112</v>
      </c>
      <c r="J292" s="38"/>
    </row>
    <row r="293" spans="1:10" ht="12.75" customHeight="1" x14ac:dyDescent="0.25">
      <c r="A293" s="24" t="s">
        <v>160</v>
      </c>
      <c r="B293" s="25" t="s">
        <v>4</v>
      </c>
      <c r="C293" s="26">
        <v>13426807.890000001</v>
      </c>
      <c r="D293" s="26">
        <v>16750000</v>
      </c>
      <c r="E293" s="26">
        <v>13968945.949999999</v>
      </c>
      <c r="F293" s="27">
        <f t="shared" si="59"/>
        <v>104.03772858330514</v>
      </c>
      <c r="G293" s="27">
        <f t="shared" si="60"/>
        <v>83.396692238805969</v>
      </c>
      <c r="H293" s="28">
        <f t="shared" si="61"/>
        <v>542138.05999999866</v>
      </c>
      <c r="J293" s="38"/>
    </row>
    <row r="294" spans="1:10" ht="12.75" customHeight="1" x14ac:dyDescent="0.25">
      <c r="A294" s="24" t="s">
        <v>161</v>
      </c>
      <c r="B294" s="25" t="s">
        <v>313</v>
      </c>
      <c r="C294" s="26">
        <v>357092.79</v>
      </c>
      <c r="D294" s="26">
        <v>650000</v>
      </c>
      <c r="E294" s="26">
        <v>286725.43</v>
      </c>
      <c r="F294" s="27">
        <f t="shared" si="59"/>
        <v>80.294376708081955</v>
      </c>
      <c r="G294" s="27">
        <f t="shared" si="60"/>
        <v>44.111604615384614</v>
      </c>
      <c r="H294" s="28">
        <f t="shared" si="61"/>
        <v>-70367.359999999986</v>
      </c>
      <c r="J294" s="38"/>
    </row>
    <row r="295" spans="1:10" ht="12.75" customHeight="1" x14ac:dyDescent="0.25">
      <c r="A295" s="22" t="s">
        <v>344</v>
      </c>
      <c r="B295" s="17" t="s">
        <v>51</v>
      </c>
      <c r="C295" s="18">
        <v>8426758.3800000008</v>
      </c>
      <c r="D295" s="18">
        <v>10861431</v>
      </c>
      <c r="E295" s="18">
        <v>8486938.8200000003</v>
      </c>
      <c r="F295" s="27">
        <f t="shared" si="59"/>
        <v>100.71415884123165</v>
      </c>
      <c r="G295" s="27">
        <f t="shared" si="60"/>
        <v>78.138311793353935</v>
      </c>
      <c r="H295" s="28">
        <f t="shared" si="61"/>
        <v>60180.439999999478</v>
      </c>
      <c r="J295" s="38"/>
    </row>
    <row r="296" spans="1:10" ht="12.75" customHeight="1" x14ac:dyDescent="0.25">
      <c r="A296" s="24" t="s">
        <v>160</v>
      </c>
      <c r="B296" s="25" t="s">
        <v>4</v>
      </c>
      <c r="C296" s="26">
        <v>8188899.2699999996</v>
      </c>
      <c r="D296" s="26">
        <v>10522500</v>
      </c>
      <c r="E296" s="26">
        <v>8365135.9199999999</v>
      </c>
      <c r="F296" s="27">
        <f t="shared" si="59"/>
        <v>102.15214089451121</v>
      </c>
      <c r="G296" s="27">
        <f t="shared" si="60"/>
        <v>79.4976091233072</v>
      </c>
      <c r="H296" s="28">
        <f t="shared" si="61"/>
        <v>176236.65000000037</v>
      </c>
      <c r="J296" s="38"/>
    </row>
    <row r="297" spans="1:10" ht="12.75" customHeight="1" x14ac:dyDescent="0.25">
      <c r="A297" s="24" t="s">
        <v>161</v>
      </c>
      <c r="B297" s="25" t="s">
        <v>313</v>
      </c>
      <c r="C297" s="26">
        <v>237859.11</v>
      </c>
      <c r="D297" s="26">
        <v>338931</v>
      </c>
      <c r="E297" s="26">
        <v>121802.9</v>
      </c>
      <c r="F297" s="27">
        <f t="shared" si="59"/>
        <v>51.208002922402265</v>
      </c>
      <c r="G297" s="27">
        <f t="shared" si="60"/>
        <v>35.937373683729135</v>
      </c>
      <c r="H297" s="28">
        <f t="shared" si="61"/>
        <v>-116056.20999999999</v>
      </c>
      <c r="J297" s="38"/>
    </row>
    <row r="298" spans="1:10" ht="12.75" customHeight="1" x14ac:dyDescent="0.25">
      <c r="A298" s="22" t="s">
        <v>345</v>
      </c>
      <c r="B298" s="17" t="s">
        <v>52</v>
      </c>
      <c r="C298" s="18">
        <v>6727691.7800000003</v>
      </c>
      <c r="D298" s="18">
        <v>11515854</v>
      </c>
      <c r="E298" s="18">
        <v>7114779.2699999996</v>
      </c>
      <c r="F298" s="27">
        <f t="shared" si="59"/>
        <v>105.75364482586329</v>
      </c>
      <c r="G298" s="27">
        <f t="shared" si="60"/>
        <v>61.782471972986109</v>
      </c>
      <c r="H298" s="28">
        <f t="shared" si="61"/>
        <v>387087.48999999929</v>
      </c>
      <c r="J298" s="38"/>
    </row>
    <row r="299" spans="1:10" ht="12.75" customHeight="1" x14ac:dyDescent="0.25">
      <c r="A299" s="24" t="s">
        <v>160</v>
      </c>
      <c r="B299" s="25" t="s">
        <v>4</v>
      </c>
      <c r="C299" s="26">
        <v>6699149.3700000001</v>
      </c>
      <c r="D299" s="26">
        <v>10217407</v>
      </c>
      <c r="E299" s="26">
        <v>7112010.2699999996</v>
      </c>
      <c r="F299" s="27">
        <f t="shared" si="59"/>
        <v>106.16288542316828</v>
      </c>
      <c r="G299" s="27">
        <f t="shared" si="60"/>
        <v>69.606802097635921</v>
      </c>
      <c r="H299" s="28">
        <f t="shared" si="61"/>
        <v>412860.89999999944</v>
      </c>
      <c r="J299" s="38"/>
    </row>
    <row r="300" spans="1:10" ht="12.75" customHeight="1" x14ac:dyDescent="0.25">
      <c r="A300" s="24" t="s">
        <v>161</v>
      </c>
      <c r="B300" s="25" t="s">
        <v>313</v>
      </c>
      <c r="C300" s="26">
        <v>28542.41</v>
      </c>
      <c r="D300" s="26">
        <v>1298447</v>
      </c>
      <c r="E300" s="26">
        <v>2769</v>
      </c>
      <c r="F300" s="27">
        <f t="shared" si="59"/>
        <v>9.7013531793566123</v>
      </c>
      <c r="G300" s="27">
        <f t="shared" si="60"/>
        <v>0.21325475741404923</v>
      </c>
      <c r="H300" s="28">
        <f t="shared" si="61"/>
        <v>-25773.41</v>
      </c>
      <c r="J300" s="38"/>
    </row>
    <row r="301" spans="1:10" ht="12.75" customHeight="1" x14ac:dyDescent="0.25">
      <c r="A301" s="22" t="s">
        <v>346</v>
      </c>
      <c r="B301" s="17" t="s">
        <v>347</v>
      </c>
      <c r="C301" s="18">
        <v>115174167.26000001</v>
      </c>
      <c r="D301" s="18">
        <v>266167181</v>
      </c>
      <c r="E301" s="18">
        <v>155236265.88</v>
      </c>
      <c r="F301" s="27">
        <f t="shared" si="59"/>
        <v>134.78392731033321</v>
      </c>
      <c r="G301" s="27">
        <f t="shared" si="60"/>
        <v>58.322842544588546</v>
      </c>
      <c r="H301" s="28">
        <f t="shared" si="61"/>
        <v>40062098.61999999</v>
      </c>
      <c r="J301" s="38"/>
    </row>
    <row r="302" spans="1:10" ht="12.75" customHeight="1" x14ac:dyDescent="0.25">
      <c r="A302" s="24" t="s">
        <v>160</v>
      </c>
      <c r="B302" s="25" t="s">
        <v>4</v>
      </c>
      <c r="C302" s="26">
        <v>113799307.31999999</v>
      </c>
      <c r="D302" s="26">
        <v>261868286</v>
      </c>
      <c r="E302" s="26">
        <v>152066801.91</v>
      </c>
      <c r="F302" s="27">
        <f t="shared" si="59"/>
        <v>133.62717708148526</v>
      </c>
      <c r="G302" s="27">
        <f t="shared" si="60"/>
        <v>58.06995731816108</v>
      </c>
      <c r="H302" s="28">
        <f t="shared" si="61"/>
        <v>38267494.590000004</v>
      </c>
      <c r="J302" s="38"/>
    </row>
    <row r="303" spans="1:10" ht="12.75" customHeight="1" x14ac:dyDescent="0.25">
      <c r="A303" s="24" t="s">
        <v>161</v>
      </c>
      <c r="B303" s="25" t="s">
        <v>313</v>
      </c>
      <c r="C303" s="26">
        <v>1374859.94</v>
      </c>
      <c r="D303" s="26">
        <v>4298895</v>
      </c>
      <c r="E303" s="26">
        <v>3169463.97</v>
      </c>
      <c r="F303" s="27">
        <f t="shared" si="59"/>
        <v>230.5299527455866</v>
      </c>
      <c r="G303" s="27">
        <f t="shared" si="60"/>
        <v>73.727410648550389</v>
      </c>
      <c r="H303" s="28">
        <f t="shared" si="61"/>
        <v>1794604.0300000003</v>
      </c>
      <c r="J303" s="38"/>
    </row>
    <row r="304" spans="1:10" ht="12.75" customHeight="1" x14ac:dyDescent="0.25">
      <c r="A304" s="22" t="s">
        <v>431</v>
      </c>
      <c r="B304" s="17" t="s">
        <v>432</v>
      </c>
      <c r="C304" s="26"/>
      <c r="D304" s="26">
        <v>29420000</v>
      </c>
      <c r="E304" s="26">
        <v>5168515.1500000004</v>
      </c>
      <c r="F304" s="27" t="str">
        <f t="shared" ref="F304:F306" si="62">IF(C304=0,"x",E304/C304*100)</f>
        <v>x</v>
      </c>
      <c r="G304" s="27">
        <f t="shared" ref="G304:G306" si="63">IF(D304=0,"x",E304/D304*100)</f>
        <v>17.568032460910946</v>
      </c>
      <c r="H304" s="28">
        <f t="shared" ref="H304:H306" si="64">+E304-C304</f>
        <v>5168515.1500000004</v>
      </c>
      <c r="J304" s="38"/>
    </row>
    <row r="305" spans="1:10" ht="12.75" customHeight="1" x14ac:dyDescent="0.25">
      <c r="A305" s="24" t="s">
        <v>160</v>
      </c>
      <c r="B305" s="25" t="s">
        <v>4</v>
      </c>
      <c r="C305" s="26"/>
      <c r="D305" s="26">
        <v>25820000</v>
      </c>
      <c r="E305" s="26">
        <v>2655390.15</v>
      </c>
      <c r="F305" s="27" t="str">
        <f t="shared" si="62"/>
        <v>x</v>
      </c>
      <c r="G305" s="27">
        <f t="shared" si="63"/>
        <v>10.284237606506585</v>
      </c>
      <c r="H305" s="28">
        <f t="shared" si="64"/>
        <v>2655390.15</v>
      </c>
      <c r="J305" s="38"/>
    </row>
    <row r="306" spans="1:10" ht="12.75" customHeight="1" x14ac:dyDescent="0.25">
      <c r="A306" s="24" t="s">
        <v>161</v>
      </c>
      <c r="B306" s="25" t="s">
        <v>313</v>
      </c>
      <c r="C306" s="26"/>
      <c r="D306" s="26">
        <v>3600000</v>
      </c>
      <c r="E306" s="26">
        <v>2513125</v>
      </c>
      <c r="F306" s="27" t="str">
        <f t="shared" si="62"/>
        <v>x</v>
      </c>
      <c r="G306" s="27">
        <f t="shared" si="63"/>
        <v>69.809027777777771</v>
      </c>
      <c r="H306" s="28">
        <f t="shared" si="64"/>
        <v>2513125</v>
      </c>
      <c r="J306" s="38"/>
    </row>
    <row r="307" spans="1:10" ht="12.75" customHeight="1" x14ac:dyDescent="0.25">
      <c r="A307" s="16" t="s">
        <v>249</v>
      </c>
      <c r="B307" s="17" t="s">
        <v>82</v>
      </c>
      <c r="C307" s="18">
        <v>17437297993.310001</v>
      </c>
      <c r="D307" s="18">
        <v>21946529346</v>
      </c>
      <c r="E307" s="18">
        <v>18768203494.669998</v>
      </c>
      <c r="F307" s="19">
        <f t="shared" si="56"/>
        <v>107.63252140251667</v>
      </c>
      <c r="G307" s="19">
        <f t="shared" si="57"/>
        <v>85.517865712515089</v>
      </c>
      <c r="H307" s="20">
        <f t="shared" si="58"/>
        <v>1330905501.3599968</v>
      </c>
      <c r="J307" s="38"/>
    </row>
    <row r="308" spans="1:10" ht="12.75" customHeight="1" x14ac:dyDescent="0.25">
      <c r="A308" s="22" t="s">
        <v>250</v>
      </c>
      <c r="B308" s="17" t="s">
        <v>83</v>
      </c>
      <c r="C308" s="18">
        <v>10894299991.52</v>
      </c>
      <c r="D308" s="18">
        <v>13651927474</v>
      </c>
      <c r="E308" s="18">
        <v>11691191985.48</v>
      </c>
      <c r="F308" s="19">
        <f t="shared" si="56"/>
        <v>107.31476088027951</v>
      </c>
      <c r="G308" s="19">
        <f t="shared" si="57"/>
        <v>85.637665507275756</v>
      </c>
      <c r="H308" s="20">
        <f t="shared" si="58"/>
        <v>796891993.95999908</v>
      </c>
      <c r="J308" s="38"/>
    </row>
    <row r="309" spans="1:10" ht="12.75" customHeight="1" x14ac:dyDescent="0.25">
      <c r="A309" s="24" t="s">
        <v>160</v>
      </c>
      <c r="B309" s="25" t="s">
        <v>4</v>
      </c>
      <c r="C309" s="26">
        <v>10809735389.01</v>
      </c>
      <c r="D309" s="26">
        <v>13556431138</v>
      </c>
      <c r="E309" s="26">
        <v>11627649703.940001</v>
      </c>
      <c r="F309" s="27">
        <f t="shared" si="56"/>
        <v>107.56646009819588</v>
      </c>
      <c r="G309" s="27">
        <f t="shared" si="57"/>
        <v>85.772203506766346</v>
      </c>
      <c r="H309" s="28">
        <f t="shared" si="58"/>
        <v>817914314.93000031</v>
      </c>
      <c r="J309" s="38"/>
    </row>
    <row r="310" spans="1:10" ht="12.75" customHeight="1" x14ac:dyDescent="0.25">
      <c r="A310" s="24" t="s">
        <v>161</v>
      </c>
      <c r="B310" s="25" t="s">
        <v>313</v>
      </c>
      <c r="C310" s="26">
        <v>84564602.510000005</v>
      </c>
      <c r="D310" s="26">
        <v>95496336</v>
      </c>
      <c r="E310" s="26">
        <v>63542281.539999999</v>
      </c>
      <c r="F310" s="27">
        <f t="shared" si="56"/>
        <v>75.140519382783054</v>
      </c>
      <c r="G310" s="27">
        <f t="shared" si="57"/>
        <v>66.538973327730602</v>
      </c>
      <c r="H310" s="28">
        <f t="shared" si="58"/>
        <v>-21022320.970000006</v>
      </c>
      <c r="J310" s="38"/>
    </row>
    <row r="311" spans="1:10" ht="12.75" customHeight="1" x14ac:dyDescent="0.25">
      <c r="A311" s="22" t="s">
        <v>251</v>
      </c>
      <c r="B311" s="17" t="s">
        <v>84</v>
      </c>
      <c r="C311" s="18">
        <v>4683235474.4399996</v>
      </c>
      <c r="D311" s="18">
        <v>5727870595</v>
      </c>
      <c r="E311" s="18">
        <v>5020915903.1999998</v>
      </c>
      <c r="F311" s="19">
        <f t="shared" si="56"/>
        <v>107.2104089278231</v>
      </c>
      <c r="G311" s="19">
        <f t="shared" si="57"/>
        <v>87.657635065688837</v>
      </c>
      <c r="H311" s="20">
        <f t="shared" si="58"/>
        <v>337680428.76000023</v>
      </c>
      <c r="J311" s="38"/>
    </row>
    <row r="312" spans="1:10" ht="12.75" customHeight="1" x14ac:dyDescent="0.25">
      <c r="A312" s="24" t="s">
        <v>160</v>
      </c>
      <c r="B312" s="25" t="s">
        <v>4</v>
      </c>
      <c r="C312" s="26">
        <v>4186946698.5799999</v>
      </c>
      <c r="D312" s="26">
        <v>4993447318</v>
      </c>
      <c r="E312" s="26">
        <v>4613012877.1499996</v>
      </c>
      <c r="F312" s="27">
        <f t="shared" si="56"/>
        <v>110.17605929195373</v>
      </c>
      <c r="G312" s="27">
        <f t="shared" si="57"/>
        <v>92.381326634234455</v>
      </c>
      <c r="H312" s="28">
        <f t="shared" si="58"/>
        <v>426066178.56999969</v>
      </c>
      <c r="J312" s="38"/>
    </row>
    <row r="313" spans="1:10" ht="12.75" customHeight="1" x14ac:dyDescent="0.25">
      <c r="A313" s="24" t="s">
        <v>161</v>
      </c>
      <c r="B313" s="25" t="s">
        <v>313</v>
      </c>
      <c r="C313" s="26">
        <v>496288775.86000001</v>
      </c>
      <c r="D313" s="26">
        <v>734423277</v>
      </c>
      <c r="E313" s="26">
        <v>407903026.05000001</v>
      </c>
      <c r="F313" s="27">
        <f t="shared" si="56"/>
        <v>82.190661141421202</v>
      </c>
      <c r="G313" s="27">
        <f t="shared" si="57"/>
        <v>55.54059066812502</v>
      </c>
      <c r="H313" s="28">
        <f t="shared" si="58"/>
        <v>-88385749.810000002</v>
      </c>
      <c r="J313" s="38"/>
    </row>
    <row r="314" spans="1:10" ht="12.75" customHeight="1" x14ac:dyDescent="0.25">
      <c r="A314" s="22" t="s">
        <v>252</v>
      </c>
      <c r="B314" s="17" t="s">
        <v>85</v>
      </c>
      <c r="C314" s="18">
        <v>821851127.83000004</v>
      </c>
      <c r="D314" s="18">
        <v>1130672074</v>
      </c>
      <c r="E314" s="18">
        <v>943943147.70000005</v>
      </c>
      <c r="F314" s="19">
        <f t="shared" si="56"/>
        <v>114.85573429732578</v>
      </c>
      <c r="G314" s="19">
        <f t="shared" si="57"/>
        <v>83.485138565472354</v>
      </c>
      <c r="H314" s="20">
        <f t="shared" si="58"/>
        <v>122092019.87</v>
      </c>
      <c r="J314" s="38"/>
    </row>
    <row r="315" spans="1:10" ht="12.75" customHeight="1" x14ac:dyDescent="0.25">
      <c r="A315" s="24" t="s">
        <v>160</v>
      </c>
      <c r="B315" s="25" t="s">
        <v>4</v>
      </c>
      <c r="C315" s="26">
        <v>675731534.17999995</v>
      </c>
      <c r="D315" s="26">
        <v>845011258</v>
      </c>
      <c r="E315" s="26">
        <v>737074879.76999998</v>
      </c>
      <c r="F315" s="27">
        <f t="shared" si="56"/>
        <v>109.07806465839131</v>
      </c>
      <c r="G315" s="27">
        <f t="shared" si="57"/>
        <v>87.226634295326747</v>
      </c>
      <c r="H315" s="28">
        <f t="shared" si="58"/>
        <v>61343345.590000033</v>
      </c>
      <c r="J315" s="38"/>
    </row>
    <row r="316" spans="1:10" ht="12.75" customHeight="1" x14ac:dyDescent="0.25">
      <c r="A316" s="24" t="s">
        <v>161</v>
      </c>
      <c r="B316" s="25" t="s">
        <v>313</v>
      </c>
      <c r="C316" s="26">
        <v>146119593.65000001</v>
      </c>
      <c r="D316" s="26">
        <v>285660816</v>
      </c>
      <c r="E316" s="26">
        <v>206868267.93000001</v>
      </c>
      <c r="F316" s="27">
        <f t="shared" si="56"/>
        <v>141.57462579967967</v>
      </c>
      <c r="G316" s="27">
        <f t="shared" si="57"/>
        <v>72.417446266064019</v>
      </c>
      <c r="H316" s="28">
        <f t="shared" si="58"/>
        <v>60748674.280000001</v>
      </c>
      <c r="J316" s="38"/>
    </row>
    <row r="317" spans="1:10" ht="12.75" customHeight="1" x14ac:dyDescent="0.25">
      <c r="A317" s="22" t="s">
        <v>253</v>
      </c>
      <c r="B317" s="17" t="s">
        <v>86</v>
      </c>
      <c r="C317" s="18">
        <v>17611714.620000001</v>
      </c>
      <c r="D317" s="18">
        <v>23887126</v>
      </c>
      <c r="E317" s="18">
        <v>19929269.190000001</v>
      </c>
      <c r="F317" s="19">
        <f t="shared" si="56"/>
        <v>113.15916490815816</v>
      </c>
      <c r="G317" s="19">
        <f t="shared" si="57"/>
        <v>83.431004592180741</v>
      </c>
      <c r="H317" s="20">
        <f t="shared" si="58"/>
        <v>2317554.5700000003</v>
      </c>
      <c r="J317" s="38"/>
    </row>
    <row r="318" spans="1:10" ht="12.75" customHeight="1" x14ac:dyDescent="0.25">
      <c r="A318" s="24" t="s">
        <v>160</v>
      </c>
      <c r="B318" s="25" t="s">
        <v>4</v>
      </c>
      <c r="C318" s="26">
        <v>17382022.809999999</v>
      </c>
      <c r="D318" s="26">
        <v>23489636</v>
      </c>
      <c r="E318" s="26">
        <v>19927242.690000001</v>
      </c>
      <c r="F318" s="27">
        <f t="shared" si="56"/>
        <v>114.64282901835637</v>
      </c>
      <c r="G318" s="27">
        <f t="shared" si="57"/>
        <v>84.834191087507705</v>
      </c>
      <c r="H318" s="28">
        <f t="shared" si="58"/>
        <v>2545219.8800000027</v>
      </c>
      <c r="J318" s="38"/>
    </row>
    <row r="319" spans="1:10" ht="12.75" customHeight="1" x14ac:dyDescent="0.25">
      <c r="A319" s="24" t="s">
        <v>161</v>
      </c>
      <c r="B319" s="25" t="s">
        <v>313</v>
      </c>
      <c r="C319" s="26">
        <v>229691.81</v>
      </c>
      <c r="D319" s="26">
        <v>397490</v>
      </c>
      <c r="E319" s="26">
        <v>2026.5</v>
      </c>
      <c r="F319" s="27">
        <f t="shared" si="56"/>
        <v>0.88226915883504942</v>
      </c>
      <c r="G319" s="27">
        <f t="shared" si="57"/>
        <v>0.50982414651940933</v>
      </c>
      <c r="H319" s="28">
        <f t="shared" si="58"/>
        <v>-227665.31</v>
      </c>
      <c r="J319" s="38"/>
    </row>
    <row r="320" spans="1:10" ht="12.75" customHeight="1" x14ac:dyDescent="0.25">
      <c r="A320" s="22" t="s">
        <v>254</v>
      </c>
      <c r="B320" s="17" t="s">
        <v>87</v>
      </c>
      <c r="C320" s="18">
        <v>72973393.930000007</v>
      </c>
      <c r="D320" s="18">
        <v>96650106</v>
      </c>
      <c r="E320" s="18">
        <v>68205370.849999994</v>
      </c>
      <c r="F320" s="19">
        <f t="shared" si="56"/>
        <v>93.466080137955814</v>
      </c>
      <c r="G320" s="19">
        <f t="shared" si="57"/>
        <v>70.569369939439071</v>
      </c>
      <c r="H320" s="20">
        <f t="shared" si="58"/>
        <v>-4768023.0800000131</v>
      </c>
      <c r="J320" s="38"/>
    </row>
    <row r="321" spans="1:10" ht="12.75" customHeight="1" x14ac:dyDescent="0.25">
      <c r="A321" s="24" t="s">
        <v>160</v>
      </c>
      <c r="B321" s="25" t="s">
        <v>4</v>
      </c>
      <c r="C321" s="26">
        <v>70243875.260000005</v>
      </c>
      <c r="D321" s="26">
        <v>88315843</v>
      </c>
      <c r="E321" s="26">
        <v>66158418</v>
      </c>
      <c r="F321" s="27">
        <f t="shared" si="56"/>
        <v>94.183895400306241</v>
      </c>
      <c r="G321" s="27">
        <f t="shared" si="57"/>
        <v>74.911154955515741</v>
      </c>
      <c r="H321" s="28">
        <f t="shared" si="58"/>
        <v>-4085457.2600000054</v>
      </c>
      <c r="J321" s="38"/>
    </row>
    <row r="322" spans="1:10" ht="12.75" customHeight="1" x14ac:dyDescent="0.25">
      <c r="A322" s="24" t="s">
        <v>161</v>
      </c>
      <c r="B322" s="25" t="s">
        <v>313</v>
      </c>
      <c r="C322" s="26">
        <v>2729518.67</v>
      </c>
      <c r="D322" s="26">
        <v>8334263</v>
      </c>
      <c r="E322" s="26">
        <v>2046952.85</v>
      </c>
      <c r="F322" s="27">
        <f t="shared" si="56"/>
        <v>74.99318002466714</v>
      </c>
      <c r="G322" s="27">
        <f t="shared" si="57"/>
        <v>24.56069420895405</v>
      </c>
      <c r="H322" s="28">
        <f t="shared" si="58"/>
        <v>-682565.81999999983</v>
      </c>
      <c r="J322" s="38"/>
    </row>
    <row r="323" spans="1:10" ht="12.75" customHeight="1" x14ac:dyDescent="0.25">
      <c r="A323" s="22" t="s">
        <v>255</v>
      </c>
      <c r="B323" s="17" t="s">
        <v>88</v>
      </c>
      <c r="C323" s="18">
        <v>384938322.41000003</v>
      </c>
      <c r="D323" s="18">
        <v>299971915</v>
      </c>
      <c r="E323" s="18">
        <v>212709011.94999999</v>
      </c>
      <c r="F323" s="19">
        <f t="shared" si="56"/>
        <v>55.257946420684611</v>
      </c>
      <c r="G323" s="19">
        <f t="shared" si="57"/>
        <v>70.909642307680699</v>
      </c>
      <c r="H323" s="20">
        <f t="shared" si="58"/>
        <v>-172229310.46000004</v>
      </c>
      <c r="J323" s="38"/>
    </row>
    <row r="324" spans="1:10" ht="12.75" customHeight="1" x14ac:dyDescent="0.25">
      <c r="A324" s="24" t="s">
        <v>160</v>
      </c>
      <c r="B324" s="25" t="s">
        <v>4</v>
      </c>
      <c r="C324" s="26">
        <v>170304027.62</v>
      </c>
      <c r="D324" s="26">
        <v>189688079</v>
      </c>
      <c r="E324" s="26">
        <v>144516048.78</v>
      </c>
      <c r="F324" s="27">
        <f t="shared" si="56"/>
        <v>84.857681171498299</v>
      </c>
      <c r="G324" s="27">
        <f t="shared" si="57"/>
        <v>76.186152309550252</v>
      </c>
      <c r="H324" s="28">
        <f t="shared" si="58"/>
        <v>-25787978.840000004</v>
      </c>
      <c r="J324" s="38"/>
    </row>
    <row r="325" spans="1:10" ht="12.75" customHeight="1" x14ac:dyDescent="0.25">
      <c r="A325" s="24" t="s">
        <v>161</v>
      </c>
      <c r="B325" s="25" t="s">
        <v>313</v>
      </c>
      <c r="C325" s="26">
        <v>214634294.78999999</v>
      </c>
      <c r="D325" s="26">
        <v>110283836</v>
      </c>
      <c r="E325" s="26">
        <v>68192963.170000002</v>
      </c>
      <c r="F325" s="27">
        <f t="shared" si="56"/>
        <v>31.771699502505214</v>
      </c>
      <c r="G325" s="27">
        <f t="shared" si="57"/>
        <v>61.834050794170778</v>
      </c>
      <c r="H325" s="28">
        <f t="shared" si="58"/>
        <v>-146441331.62</v>
      </c>
      <c r="J325" s="38"/>
    </row>
    <row r="326" spans="1:10" ht="12.75" customHeight="1" x14ac:dyDescent="0.25">
      <c r="A326" s="22" t="s">
        <v>256</v>
      </c>
      <c r="B326" s="17" t="s">
        <v>89</v>
      </c>
      <c r="C326" s="18">
        <v>21997469.32</v>
      </c>
      <c r="D326" s="18">
        <v>25969630</v>
      </c>
      <c r="E326" s="18">
        <v>22881904.98</v>
      </c>
      <c r="F326" s="19">
        <f t="shared" si="56"/>
        <v>104.02062458701045</v>
      </c>
      <c r="G326" s="19">
        <f t="shared" si="57"/>
        <v>88.110246391650563</v>
      </c>
      <c r="H326" s="20">
        <f t="shared" si="58"/>
        <v>884435.66000000015</v>
      </c>
      <c r="J326" s="38"/>
    </row>
    <row r="327" spans="1:10" ht="12.75" customHeight="1" x14ac:dyDescent="0.25">
      <c r="A327" s="24" t="s">
        <v>160</v>
      </c>
      <c r="B327" s="25" t="s">
        <v>4</v>
      </c>
      <c r="C327" s="26">
        <v>21935113.050000001</v>
      </c>
      <c r="D327" s="26">
        <v>25820205</v>
      </c>
      <c r="E327" s="26">
        <v>22728891.949999999</v>
      </c>
      <c r="F327" s="27">
        <f t="shared" si="56"/>
        <v>103.6187591018593</v>
      </c>
      <c r="G327" s="27">
        <f t="shared" si="57"/>
        <v>88.027542577605402</v>
      </c>
      <c r="H327" s="28">
        <f t="shared" si="58"/>
        <v>793778.89999999851</v>
      </c>
      <c r="J327" s="38"/>
    </row>
    <row r="328" spans="1:10" ht="12.75" customHeight="1" x14ac:dyDescent="0.25">
      <c r="A328" s="24" t="s">
        <v>161</v>
      </c>
      <c r="B328" s="25" t="s">
        <v>313</v>
      </c>
      <c r="C328" s="26">
        <v>62356.27</v>
      </c>
      <c r="D328" s="26">
        <v>149425</v>
      </c>
      <c r="E328" s="26">
        <v>153013.03</v>
      </c>
      <c r="F328" s="27">
        <f t="shared" si="56"/>
        <v>245.38515533401855</v>
      </c>
      <c r="G328" s="27">
        <f t="shared" si="57"/>
        <v>102.40122469466289</v>
      </c>
      <c r="H328" s="28">
        <f t="shared" si="58"/>
        <v>90656.760000000009</v>
      </c>
      <c r="J328" s="38"/>
    </row>
    <row r="329" spans="1:10" ht="12.75" customHeight="1" x14ac:dyDescent="0.25">
      <c r="A329" s="22" t="s">
        <v>257</v>
      </c>
      <c r="B329" s="17" t="s">
        <v>90</v>
      </c>
      <c r="C329" s="18">
        <v>89030952.939999998</v>
      </c>
      <c r="D329" s="18">
        <v>188059116</v>
      </c>
      <c r="E329" s="18">
        <v>128824685</v>
      </c>
      <c r="F329" s="19">
        <f t="shared" si="56"/>
        <v>144.69651367970633</v>
      </c>
      <c r="G329" s="19">
        <f t="shared" si="57"/>
        <v>68.502228309953352</v>
      </c>
      <c r="H329" s="20">
        <f t="shared" si="58"/>
        <v>39793732.060000002</v>
      </c>
      <c r="J329" s="38"/>
    </row>
    <row r="330" spans="1:10" ht="12.75" customHeight="1" x14ac:dyDescent="0.25">
      <c r="A330" s="24" t="s">
        <v>160</v>
      </c>
      <c r="B330" s="25" t="s">
        <v>4</v>
      </c>
      <c r="C330" s="26">
        <v>43248448.359999999</v>
      </c>
      <c r="D330" s="26">
        <v>64558830</v>
      </c>
      <c r="E330" s="26">
        <v>49768010.82</v>
      </c>
      <c r="F330" s="27">
        <f t="shared" si="56"/>
        <v>115.07467367552975</v>
      </c>
      <c r="G330" s="27">
        <f t="shared" si="57"/>
        <v>77.089393999240698</v>
      </c>
      <c r="H330" s="28">
        <f t="shared" si="58"/>
        <v>6519562.4600000009</v>
      </c>
      <c r="J330" s="38"/>
    </row>
    <row r="331" spans="1:10" ht="12.75" customHeight="1" x14ac:dyDescent="0.25">
      <c r="A331" s="24" t="s">
        <v>161</v>
      </c>
      <c r="B331" s="25" t="s">
        <v>313</v>
      </c>
      <c r="C331" s="26">
        <v>45782504.579999998</v>
      </c>
      <c r="D331" s="26">
        <v>123500286</v>
      </c>
      <c r="E331" s="26">
        <v>79056674.180000007</v>
      </c>
      <c r="F331" s="27">
        <f t="shared" si="56"/>
        <v>172.67878833901929</v>
      </c>
      <c r="G331" s="27">
        <f t="shared" si="57"/>
        <v>64.013353118874562</v>
      </c>
      <c r="H331" s="28">
        <f t="shared" si="58"/>
        <v>33274169.600000009</v>
      </c>
      <c r="J331" s="38"/>
    </row>
    <row r="332" spans="1:10" ht="12.75" customHeight="1" x14ac:dyDescent="0.25">
      <c r="A332" s="22" t="s">
        <v>258</v>
      </c>
      <c r="B332" s="17" t="s">
        <v>91</v>
      </c>
      <c r="C332" s="18">
        <v>27177798.129999999</v>
      </c>
      <c r="D332" s="18">
        <v>39661764</v>
      </c>
      <c r="E332" s="18">
        <v>33269373.170000002</v>
      </c>
      <c r="F332" s="19">
        <f t="shared" si="56"/>
        <v>122.41379162087405</v>
      </c>
      <c r="G332" s="19">
        <f t="shared" si="57"/>
        <v>83.882736960463987</v>
      </c>
      <c r="H332" s="20">
        <f t="shared" si="58"/>
        <v>6091575.0400000028</v>
      </c>
      <c r="J332" s="38"/>
    </row>
    <row r="333" spans="1:10" ht="12.75" customHeight="1" x14ac:dyDescent="0.25">
      <c r="A333" s="24" t="s">
        <v>160</v>
      </c>
      <c r="B333" s="25" t="s">
        <v>4</v>
      </c>
      <c r="C333" s="26">
        <v>26853826.84</v>
      </c>
      <c r="D333" s="26">
        <v>39166764</v>
      </c>
      <c r="E333" s="26">
        <v>33157754.559999999</v>
      </c>
      <c r="F333" s="27">
        <f t="shared" si="56"/>
        <v>123.47496972241592</v>
      </c>
      <c r="G333" s="27">
        <f t="shared" si="57"/>
        <v>84.657886365082391</v>
      </c>
      <c r="H333" s="28">
        <f t="shared" si="58"/>
        <v>6303927.7199999988</v>
      </c>
      <c r="J333" s="38"/>
    </row>
    <row r="334" spans="1:10" ht="12.75" customHeight="1" x14ac:dyDescent="0.25">
      <c r="A334" s="24" t="s">
        <v>161</v>
      </c>
      <c r="B334" s="25" t="s">
        <v>313</v>
      </c>
      <c r="C334" s="26">
        <v>323971.28999999998</v>
      </c>
      <c r="D334" s="26">
        <v>495000</v>
      </c>
      <c r="E334" s="26">
        <v>111618.61</v>
      </c>
      <c r="F334" s="27">
        <f t="shared" si="56"/>
        <v>34.453241211590083</v>
      </c>
      <c r="G334" s="27">
        <f t="shared" si="57"/>
        <v>22.549214141414144</v>
      </c>
      <c r="H334" s="28">
        <f t="shared" si="58"/>
        <v>-212352.68</v>
      </c>
      <c r="J334" s="38"/>
    </row>
    <row r="335" spans="1:10" ht="12.75" customHeight="1" x14ac:dyDescent="0.25">
      <c r="A335" s="22" t="s">
        <v>259</v>
      </c>
      <c r="B335" s="17" t="s">
        <v>92</v>
      </c>
      <c r="C335" s="18">
        <v>18366463.32</v>
      </c>
      <c r="D335" s="18">
        <v>24492857</v>
      </c>
      <c r="E335" s="18">
        <v>17634952.18</v>
      </c>
      <c r="F335" s="19">
        <f t="shared" si="56"/>
        <v>96.01713662965571</v>
      </c>
      <c r="G335" s="19">
        <f t="shared" si="57"/>
        <v>72.000388439780622</v>
      </c>
      <c r="H335" s="20">
        <f t="shared" si="58"/>
        <v>-731511.1400000006</v>
      </c>
      <c r="J335" s="38"/>
    </row>
    <row r="336" spans="1:10" ht="12.75" customHeight="1" x14ac:dyDescent="0.25">
      <c r="A336" s="24" t="s">
        <v>160</v>
      </c>
      <c r="B336" s="25" t="s">
        <v>4</v>
      </c>
      <c r="C336" s="26">
        <v>17768208.780000001</v>
      </c>
      <c r="D336" s="26">
        <v>23898257</v>
      </c>
      <c r="E336" s="26">
        <v>17415010.390000001</v>
      </c>
      <c r="F336" s="27">
        <f t="shared" si="56"/>
        <v>98.012189104860354</v>
      </c>
      <c r="G336" s="27">
        <f t="shared" si="57"/>
        <v>72.871466693156748</v>
      </c>
      <c r="H336" s="28">
        <f t="shared" si="58"/>
        <v>-353198.3900000006</v>
      </c>
      <c r="J336" s="38"/>
    </row>
    <row r="337" spans="1:10" ht="12.75" customHeight="1" x14ac:dyDescent="0.25">
      <c r="A337" s="24" t="s">
        <v>161</v>
      </c>
      <c r="B337" s="25" t="s">
        <v>313</v>
      </c>
      <c r="C337" s="26">
        <v>598254.54</v>
      </c>
      <c r="D337" s="26">
        <v>594600</v>
      </c>
      <c r="E337" s="26">
        <v>219941.79</v>
      </c>
      <c r="F337" s="27">
        <f t="shared" si="56"/>
        <v>36.763914904849699</v>
      </c>
      <c r="G337" s="27">
        <f t="shared" si="57"/>
        <v>36.989873864783043</v>
      </c>
      <c r="H337" s="28">
        <f t="shared" si="58"/>
        <v>-378312.75</v>
      </c>
      <c r="J337" s="38"/>
    </row>
    <row r="338" spans="1:10" ht="12.75" customHeight="1" x14ac:dyDescent="0.25">
      <c r="A338" s="22" t="s">
        <v>260</v>
      </c>
      <c r="B338" s="17" t="s">
        <v>93</v>
      </c>
      <c r="C338" s="18">
        <v>33003725.690000001</v>
      </c>
      <c r="D338" s="18">
        <v>56140809</v>
      </c>
      <c r="E338" s="18">
        <v>46998050.890000001</v>
      </c>
      <c r="F338" s="19">
        <f t="shared" si="56"/>
        <v>142.40225885843012</v>
      </c>
      <c r="G338" s="19">
        <f t="shared" si="57"/>
        <v>83.714595010556408</v>
      </c>
      <c r="H338" s="20">
        <f t="shared" si="58"/>
        <v>13994325.199999999</v>
      </c>
      <c r="J338" s="38"/>
    </row>
    <row r="339" spans="1:10" ht="12.75" customHeight="1" x14ac:dyDescent="0.25">
      <c r="A339" s="24" t="s">
        <v>160</v>
      </c>
      <c r="B339" s="25" t="s">
        <v>4</v>
      </c>
      <c r="C339" s="26">
        <v>32955539.949999999</v>
      </c>
      <c r="D339" s="26">
        <v>53338370</v>
      </c>
      <c r="E339" s="26">
        <v>44753233.43</v>
      </c>
      <c r="F339" s="27">
        <f t="shared" si="56"/>
        <v>135.79881712725512</v>
      </c>
      <c r="G339" s="27">
        <f t="shared" si="57"/>
        <v>83.904388960517537</v>
      </c>
      <c r="H339" s="28">
        <f t="shared" si="58"/>
        <v>11797693.48</v>
      </c>
      <c r="J339" s="38"/>
    </row>
    <row r="340" spans="1:10" ht="12.75" customHeight="1" x14ac:dyDescent="0.25">
      <c r="A340" s="24" t="s">
        <v>161</v>
      </c>
      <c r="B340" s="25" t="s">
        <v>313</v>
      </c>
      <c r="C340" s="26">
        <v>48185.74</v>
      </c>
      <c r="D340" s="26">
        <v>2802439</v>
      </c>
      <c r="E340" s="26">
        <v>2244817.46</v>
      </c>
      <c r="F340" s="27">
        <f t="shared" si="56"/>
        <v>4658.6759070214548</v>
      </c>
      <c r="G340" s="27">
        <f t="shared" si="57"/>
        <v>80.102277337704763</v>
      </c>
      <c r="H340" s="28">
        <f t="shared" si="58"/>
        <v>2196631.7199999997</v>
      </c>
      <c r="J340" s="38"/>
    </row>
    <row r="341" spans="1:10" ht="12.75" customHeight="1" x14ac:dyDescent="0.25">
      <c r="A341" s="22" t="s">
        <v>261</v>
      </c>
      <c r="B341" s="17" t="s">
        <v>94</v>
      </c>
      <c r="C341" s="18">
        <v>163078594.09999999</v>
      </c>
      <c r="D341" s="18">
        <v>330362527</v>
      </c>
      <c r="E341" s="18">
        <v>275019167.98000002</v>
      </c>
      <c r="F341" s="19">
        <f t="shared" si="56"/>
        <v>168.64210137313174</v>
      </c>
      <c r="G341" s="19">
        <f t="shared" si="57"/>
        <v>83.247688676264431</v>
      </c>
      <c r="H341" s="20">
        <f t="shared" si="58"/>
        <v>111940573.88000003</v>
      </c>
      <c r="J341" s="38"/>
    </row>
    <row r="342" spans="1:10" ht="12.75" customHeight="1" x14ac:dyDescent="0.25">
      <c r="A342" s="24" t="s">
        <v>160</v>
      </c>
      <c r="B342" s="25" t="s">
        <v>4</v>
      </c>
      <c r="C342" s="26">
        <v>161608621.83000001</v>
      </c>
      <c r="D342" s="26">
        <v>328976441</v>
      </c>
      <c r="E342" s="26">
        <v>274109161.76999998</v>
      </c>
      <c r="F342" s="27">
        <f t="shared" si="56"/>
        <v>169.61295670124704</v>
      </c>
      <c r="G342" s="27">
        <f t="shared" si="57"/>
        <v>83.321821142201486</v>
      </c>
      <c r="H342" s="28">
        <f t="shared" si="58"/>
        <v>112500539.93999997</v>
      </c>
      <c r="J342" s="38"/>
    </row>
    <row r="343" spans="1:10" ht="12.75" customHeight="1" x14ac:dyDescent="0.25">
      <c r="A343" s="24" t="s">
        <v>161</v>
      </c>
      <c r="B343" s="25" t="s">
        <v>313</v>
      </c>
      <c r="C343" s="26">
        <v>1469972.27</v>
      </c>
      <c r="D343" s="26">
        <v>1386086</v>
      </c>
      <c r="E343" s="26">
        <v>910006.21</v>
      </c>
      <c r="F343" s="27">
        <f t="shared" si="56"/>
        <v>61.906352151799425</v>
      </c>
      <c r="G343" s="27">
        <f t="shared" si="57"/>
        <v>65.652940005165618</v>
      </c>
      <c r="H343" s="28">
        <f t="shared" si="58"/>
        <v>-559966.06000000006</v>
      </c>
      <c r="J343" s="38"/>
    </row>
    <row r="344" spans="1:10" ht="12.75" customHeight="1" x14ac:dyDescent="0.25">
      <c r="A344" s="22" t="s">
        <v>262</v>
      </c>
      <c r="B344" s="17" t="s">
        <v>95</v>
      </c>
      <c r="C344" s="18">
        <v>43056056.060000002</v>
      </c>
      <c r="D344" s="18">
        <v>82065488</v>
      </c>
      <c r="E344" s="18">
        <v>53662317.619999997</v>
      </c>
      <c r="F344" s="19">
        <f t="shared" ref="F344:F411" si="65">IF(C344=0,"x",E344/C344*100)</f>
        <v>124.63361146041763</v>
      </c>
      <c r="G344" s="19">
        <f t="shared" ref="G344:G411" si="66">IF(D344=0,"x",E344/D344*100)</f>
        <v>65.389628366067839</v>
      </c>
      <c r="H344" s="20">
        <f t="shared" ref="H344:H412" si="67">+E344-C344</f>
        <v>10606261.559999995</v>
      </c>
      <c r="J344" s="38"/>
    </row>
    <row r="345" spans="1:10" ht="12.75" customHeight="1" x14ac:dyDescent="0.25">
      <c r="A345" s="24" t="s">
        <v>160</v>
      </c>
      <c r="B345" s="25" t="s">
        <v>4</v>
      </c>
      <c r="C345" s="26">
        <v>42402065.579999998</v>
      </c>
      <c r="D345" s="26">
        <v>81438655</v>
      </c>
      <c r="E345" s="26">
        <v>53134429.869999997</v>
      </c>
      <c r="F345" s="27">
        <f t="shared" si="65"/>
        <v>125.31094686826339</v>
      </c>
      <c r="G345" s="27">
        <f t="shared" si="66"/>
        <v>65.244729139988863</v>
      </c>
      <c r="H345" s="28">
        <f t="shared" si="67"/>
        <v>10732364.289999999</v>
      </c>
      <c r="J345" s="38"/>
    </row>
    <row r="346" spans="1:10" ht="12.75" customHeight="1" x14ac:dyDescent="0.25">
      <c r="A346" s="24" t="s">
        <v>161</v>
      </c>
      <c r="B346" s="25" t="s">
        <v>313</v>
      </c>
      <c r="C346" s="26">
        <v>653990.48</v>
      </c>
      <c r="D346" s="26">
        <v>626833</v>
      </c>
      <c r="E346" s="26">
        <v>527887.75</v>
      </c>
      <c r="F346" s="27">
        <f t="shared" si="65"/>
        <v>80.717956322544637</v>
      </c>
      <c r="G346" s="27">
        <f t="shared" si="66"/>
        <v>84.215054089366703</v>
      </c>
      <c r="H346" s="28">
        <f t="shared" si="67"/>
        <v>-126102.72999999998</v>
      </c>
      <c r="J346" s="38"/>
    </row>
    <row r="347" spans="1:10" ht="12.75" customHeight="1" x14ac:dyDescent="0.25">
      <c r="A347" s="22" t="s">
        <v>428</v>
      </c>
      <c r="B347" s="17" t="s">
        <v>429</v>
      </c>
      <c r="C347" s="18">
        <v>166676909</v>
      </c>
      <c r="D347" s="18">
        <v>268797865</v>
      </c>
      <c r="E347" s="18">
        <v>233018354.47999999</v>
      </c>
      <c r="F347" s="27">
        <f t="shared" ref="F347:F349" si="68">IF(C347=0,"x",E347/C347*100)</f>
        <v>139.80242127000326</v>
      </c>
      <c r="G347" s="27">
        <f t="shared" ref="G347:G349" si="69">IF(D347=0,"x",E347/D347*100)</f>
        <v>86.689064468573804</v>
      </c>
      <c r="H347" s="28">
        <f t="shared" ref="H347:H349" si="70">+E347-C347</f>
        <v>66341445.479999989</v>
      </c>
      <c r="J347" s="38"/>
    </row>
    <row r="348" spans="1:10" ht="12.75" customHeight="1" x14ac:dyDescent="0.25">
      <c r="A348" s="24" t="s">
        <v>160</v>
      </c>
      <c r="B348" s="25" t="s">
        <v>4</v>
      </c>
      <c r="C348" s="26">
        <v>166676909</v>
      </c>
      <c r="D348" s="26">
        <v>268407865</v>
      </c>
      <c r="E348" s="26">
        <v>232758413.80000001</v>
      </c>
      <c r="F348" s="27">
        <f t="shared" si="68"/>
        <v>139.64646644605102</v>
      </c>
      <c r="G348" s="27">
        <f t="shared" si="69"/>
        <v>86.718179364826</v>
      </c>
      <c r="H348" s="28">
        <f t="shared" si="70"/>
        <v>66081504.800000012</v>
      </c>
      <c r="J348" s="38"/>
    </row>
    <row r="349" spans="1:10" ht="12.75" customHeight="1" x14ac:dyDescent="0.25">
      <c r="A349" s="24" t="s">
        <v>161</v>
      </c>
      <c r="B349" s="25" t="s">
        <v>313</v>
      </c>
      <c r="C349" s="26"/>
      <c r="D349" s="26">
        <v>390000</v>
      </c>
      <c r="E349" s="26">
        <v>259940.68</v>
      </c>
      <c r="F349" s="27" t="str">
        <f t="shared" si="68"/>
        <v>x</v>
      </c>
      <c r="G349" s="27">
        <f t="shared" si="69"/>
        <v>66.651456410256401</v>
      </c>
      <c r="H349" s="28">
        <f t="shared" si="70"/>
        <v>259940.68</v>
      </c>
      <c r="J349" s="38"/>
    </row>
    <row r="350" spans="1:10" ht="12.75" customHeight="1" x14ac:dyDescent="0.25">
      <c r="A350" s="16" t="s">
        <v>263</v>
      </c>
      <c r="B350" s="17" t="s">
        <v>388</v>
      </c>
      <c r="C350" s="18">
        <v>53742571217.529999</v>
      </c>
      <c r="D350" s="18">
        <v>58969313127</v>
      </c>
      <c r="E350" s="18">
        <v>52269442499.669998</v>
      </c>
      <c r="F350" s="19">
        <f t="shared" si="65"/>
        <v>97.258916563747349</v>
      </c>
      <c r="G350" s="19">
        <f t="shared" si="66"/>
        <v>88.638377705196021</v>
      </c>
      <c r="H350" s="20">
        <f t="shared" si="67"/>
        <v>-1473128717.8600006</v>
      </c>
      <c r="J350" s="38"/>
    </row>
    <row r="351" spans="1:10" ht="12.75" customHeight="1" x14ac:dyDescent="0.25">
      <c r="A351" s="22" t="s">
        <v>264</v>
      </c>
      <c r="B351" s="17" t="s">
        <v>389</v>
      </c>
      <c r="C351" s="18">
        <v>1699016391.8</v>
      </c>
      <c r="D351" s="18">
        <v>2638778496</v>
      </c>
      <c r="E351" s="18">
        <v>1766932787.4400001</v>
      </c>
      <c r="F351" s="19">
        <f t="shared" si="65"/>
        <v>103.99739496144866</v>
      </c>
      <c r="G351" s="19">
        <f t="shared" si="66"/>
        <v>66.960254152381879</v>
      </c>
      <c r="H351" s="20">
        <f t="shared" si="67"/>
        <v>67916395.640000105</v>
      </c>
      <c r="J351" s="38"/>
    </row>
    <row r="352" spans="1:10" ht="12.75" customHeight="1" x14ac:dyDescent="0.25">
      <c r="A352" s="24" t="s">
        <v>160</v>
      </c>
      <c r="B352" s="25" t="s">
        <v>4</v>
      </c>
      <c r="C352" s="26">
        <v>1696884448.5999999</v>
      </c>
      <c r="D352" s="26">
        <v>2578274681</v>
      </c>
      <c r="E352" s="26">
        <v>1762749167.03</v>
      </c>
      <c r="F352" s="27">
        <f t="shared" si="65"/>
        <v>103.88150875472641</v>
      </c>
      <c r="G352" s="27">
        <f t="shared" si="66"/>
        <v>68.369331631737026</v>
      </c>
      <c r="H352" s="28">
        <f t="shared" si="67"/>
        <v>65864718.430000067</v>
      </c>
      <c r="J352" s="38"/>
    </row>
    <row r="353" spans="1:10" ht="12.75" customHeight="1" x14ac:dyDescent="0.25">
      <c r="A353" s="24" t="s">
        <v>161</v>
      </c>
      <c r="B353" s="25" t="s">
        <v>313</v>
      </c>
      <c r="C353" s="26">
        <v>2131943.2000000002</v>
      </c>
      <c r="D353" s="26">
        <v>60503815</v>
      </c>
      <c r="E353" s="26">
        <v>4183620.41</v>
      </c>
      <c r="F353" s="27">
        <f t="shared" si="65"/>
        <v>196.23507840171351</v>
      </c>
      <c r="G353" s="27">
        <f t="shared" si="66"/>
        <v>6.9146390355715583</v>
      </c>
      <c r="H353" s="28">
        <f t="shared" si="67"/>
        <v>2051677.21</v>
      </c>
      <c r="J353" s="38"/>
    </row>
    <row r="354" spans="1:10" ht="12.75" customHeight="1" x14ac:dyDescent="0.25">
      <c r="A354" s="22" t="s">
        <v>265</v>
      </c>
      <c r="B354" s="17" t="s">
        <v>96</v>
      </c>
      <c r="C354" s="18">
        <v>41501953175.760002</v>
      </c>
      <c r="D354" s="18">
        <v>48379398000</v>
      </c>
      <c r="E354" s="18">
        <v>44124223688.610001</v>
      </c>
      <c r="F354" s="19">
        <f t="shared" si="65"/>
        <v>106.31842675390418</v>
      </c>
      <c r="G354" s="19">
        <f t="shared" si="66"/>
        <v>91.20457366710103</v>
      </c>
      <c r="H354" s="20">
        <f t="shared" si="67"/>
        <v>2622270512.8499985</v>
      </c>
      <c r="J354" s="38"/>
    </row>
    <row r="355" spans="1:10" ht="12.75" customHeight="1" x14ac:dyDescent="0.25">
      <c r="A355" s="24" t="s">
        <v>160</v>
      </c>
      <c r="B355" s="25" t="s">
        <v>4</v>
      </c>
      <c r="C355" s="26">
        <v>41476597367.57</v>
      </c>
      <c r="D355" s="26">
        <v>48289681000</v>
      </c>
      <c r="E355" s="26">
        <v>44071840625.269997</v>
      </c>
      <c r="F355" s="27">
        <f t="shared" si="65"/>
        <v>106.25712672305463</v>
      </c>
      <c r="G355" s="27">
        <f t="shared" si="66"/>
        <v>91.265545169515605</v>
      </c>
      <c r="H355" s="28">
        <f t="shared" si="67"/>
        <v>2595243257.6999969</v>
      </c>
      <c r="J355" s="38"/>
    </row>
    <row r="356" spans="1:10" ht="12.75" customHeight="1" x14ac:dyDescent="0.25">
      <c r="A356" s="24" t="s">
        <v>161</v>
      </c>
      <c r="B356" s="25" t="s">
        <v>313</v>
      </c>
      <c r="C356" s="26">
        <v>25355808.190000001</v>
      </c>
      <c r="D356" s="26">
        <v>89717000</v>
      </c>
      <c r="E356" s="26">
        <v>52383063.340000004</v>
      </c>
      <c r="F356" s="27">
        <f t="shared" si="65"/>
        <v>206.59196878078293</v>
      </c>
      <c r="G356" s="27">
        <f t="shared" si="66"/>
        <v>58.386998383806862</v>
      </c>
      <c r="H356" s="28">
        <f t="shared" si="67"/>
        <v>27027255.150000002</v>
      </c>
      <c r="J356" s="38"/>
    </row>
    <row r="357" spans="1:10" ht="12.75" customHeight="1" x14ac:dyDescent="0.25">
      <c r="A357" s="22" t="s">
        <v>266</v>
      </c>
      <c r="B357" s="17" t="s">
        <v>97</v>
      </c>
      <c r="C357" s="18">
        <v>6835550479.1199999</v>
      </c>
      <c r="D357" s="18">
        <v>2903915438</v>
      </c>
      <c r="E357" s="18">
        <v>2286159078.8400002</v>
      </c>
      <c r="F357" s="19">
        <f t="shared" si="65"/>
        <v>33.445134899132768</v>
      </c>
      <c r="G357" s="19">
        <f t="shared" si="66"/>
        <v>78.726778642512258</v>
      </c>
      <c r="H357" s="20">
        <f t="shared" si="67"/>
        <v>-4549391400.2799997</v>
      </c>
      <c r="J357" s="38"/>
    </row>
    <row r="358" spans="1:10" ht="12.75" customHeight="1" x14ac:dyDescent="0.25">
      <c r="A358" s="24" t="s">
        <v>160</v>
      </c>
      <c r="B358" s="25" t="s">
        <v>4</v>
      </c>
      <c r="C358" s="26">
        <v>6829339835.9899998</v>
      </c>
      <c r="D358" s="26">
        <v>2882338438</v>
      </c>
      <c r="E358" s="26">
        <v>2277350118.0599999</v>
      </c>
      <c r="F358" s="27">
        <f t="shared" si="65"/>
        <v>33.346563104951549</v>
      </c>
      <c r="G358" s="27">
        <f t="shared" si="66"/>
        <v>79.010503695055661</v>
      </c>
      <c r="H358" s="28">
        <f t="shared" si="67"/>
        <v>-4551989717.9300003</v>
      </c>
      <c r="J358" s="38"/>
    </row>
    <row r="359" spans="1:10" ht="12.75" customHeight="1" x14ac:dyDescent="0.25">
      <c r="A359" s="24" t="s">
        <v>161</v>
      </c>
      <c r="B359" s="25" t="s">
        <v>313</v>
      </c>
      <c r="C359" s="26">
        <v>6210643.1299999999</v>
      </c>
      <c r="D359" s="26">
        <v>21577000</v>
      </c>
      <c r="E359" s="26">
        <v>8808960.7799999993</v>
      </c>
      <c r="F359" s="27">
        <f t="shared" si="65"/>
        <v>141.83653118706886</v>
      </c>
      <c r="G359" s="27">
        <f t="shared" si="66"/>
        <v>40.825697641006627</v>
      </c>
      <c r="H359" s="28">
        <f t="shared" si="67"/>
        <v>2598317.6499999994</v>
      </c>
      <c r="J359" s="38"/>
    </row>
    <row r="360" spans="1:10" ht="12.75" customHeight="1" x14ac:dyDescent="0.25">
      <c r="A360" s="22" t="s">
        <v>267</v>
      </c>
      <c r="B360" s="17" t="s">
        <v>390</v>
      </c>
      <c r="C360" s="18">
        <v>127561626.8</v>
      </c>
      <c r="D360" s="18">
        <v>222705944</v>
      </c>
      <c r="E360" s="18">
        <v>147280897.15000001</v>
      </c>
      <c r="F360" s="19">
        <f t="shared" si="65"/>
        <v>115.45862250637275</v>
      </c>
      <c r="G360" s="19">
        <f t="shared" si="66"/>
        <v>66.132450039142199</v>
      </c>
      <c r="H360" s="20">
        <f t="shared" si="67"/>
        <v>19719270.350000009</v>
      </c>
      <c r="J360" s="38"/>
    </row>
    <row r="361" spans="1:10" ht="12.75" customHeight="1" x14ac:dyDescent="0.25">
      <c r="A361" s="24" t="s">
        <v>160</v>
      </c>
      <c r="B361" s="25" t="s">
        <v>4</v>
      </c>
      <c r="C361" s="26">
        <v>127272307</v>
      </c>
      <c r="D361" s="26">
        <v>220706944</v>
      </c>
      <c r="E361" s="26">
        <v>147148238.90000001</v>
      </c>
      <c r="F361" s="27">
        <f t="shared" si="65"/>
        <v>115.61685520480115</v>
      </c>
      <c r="G361" s="27">
        <f t="shared" si="66"/>
        <v>66.671322720140608</v>
      </c>
      <c r="H361" s="28">
        <f t="shared" si="67"/>
        <v>19875931.900000006</v>
      </c>
      <c r="J361" s="38"/>
    </row>
    <row r="362" spans="1:10" ht="12.75" customHeight="1" x14ac:dyDescent="0.25">
      <c r="A362" s="24" t="s">
        <v>161</v>
      </c>
      <c r="B362" s="25" t="s">
        <v>313</v>
      </c>
      <c r="C362" s="26">
        <v>289319.8</v>
      </c>
      <c r="D362" s="26">
        <v>1999000</v>
      </c>
      <c r="E362" s="26">
        <v>132658.25</v>
      </c>
      <c r="F362" s="27">
        <f t="shared" si="65"/>
        <v>45.851770255613339</v>
      </c>
      <c r="G362" s="27">
        <f t="shared" si="66"/>
        <v>6.6362306153076531</v>
      </c>
      <c r="H362" s="28">
        <f t="shared" si="67"/>
        <v>-156661.54999999999</v>
      </c>
      <c r="J362" s="38"/>
    </row>
    <row r="363" spans="1:10" ht="12.75" customHeight="1" x14ac:dyDescent="0.25">
      <c r="A363" s="22" t="s">
        <v>268</v>
      </c>
      <c r="B363" s="17" t="s">
        <v>98</v>
      </c>
      <c r="C363" s="18">
        <v>56600403.719999999</v>
      </c>
      <c r="D363" s="18">
        <v>72190000</v>
      </c>
      <c r="E363" s="18">
        <v>57957345.770000003</v>
      </c>
      <c r="F363" s="19">
        <f t="shared" si="65"/>
        <v>102.39740701623393</v>
      </c>
      <c r="G363" s="19">
        <f t="shared" si="66"/>
        <v>80.284451821581939</v>
      </c>
      <c r="H363" s="20">
        <f t="shared" si="67"/>
        <v>1356942.0500000045</v>
      </c>
      <c r="J363" s="38"/>
    </row>
    <row r="364" spans="1:10" ht="12.75" customHeight="1" x14ac:dyDescent="0.25">
      <c r="A364" s="24" t="s">
        <v>160</v>
      </c>
      <c r="B364" s="25" t="s">
        <v>4</v>
      </c>
      <c r="C364" s="26">
        <v>54089188.600000001</v>
      </c>
      <c r="D364" s="26">
        <v>68946000</v>
      </c>
      <c r="E364" s="26">
        <v>56889505.240000002</v>
      </c>
      <c r="F364" s="27">
        <f t="shared" si="65"/>
        <v>105.17722064701114</v>
      </c>
      <c r="G364" s="27">
        <f t="shared" si="66"/>
        <v>82.513133814869605</v>
      </c>
      <c r="H364" s="28">
        <f t="shared" si="67"/>
        <v>2800316.6400000006</v>
      </c>
      <c r="J364" s="38"/>
    </row>
    <row r="365" spans="1:10" ht="12.75" customHeight="1" x14ac:dyDescent="0.25">
      <c r="A365" s="24" t="s">
        <v>161</v>
      </c>
      <c r="B365" s="25" t="s">
        <v>313</v>
      </c>
      <c r="C365" s="26">
        <v>2511215.12</v>
      </c>
      <c r="D365" s="26">
        <v>3244000</v>
      </c>
      <c r="E365" s="26">
        <v>1067840.53</v>
      </c>
      <c r="F365" s="27">
        <f t="shared" si="65"/>
        <v>42.522861601757164</v>
      </c>
      <c r="G365" s="27">
        <f t="shared" si="66"/>
        <v>32.9174022811344</v>
      </c>
      <c r="H365" s="28">
        <f t="shared" si="67"/>
        <v>-1443374.59</v>
      </c>
      <c r="J365" s="38"/>
    </row>
    <row r="366" spans="1:10" ht="12.75" customHeight="1" x14ac:dyDescent="0.25">
      <c r="A366" s="22" t="s">
        <v>269</v>
      </c>
      <c r="B366" s="17" t="s">
        <v>391</v>
      </c>
      <c r="C366" s="18">
        <v>12314234.74</v>
      </c>
      <c r="D366" s="18">
        <v>63284751</v>
      </c>
      <c r="E366" s="18">
        <v>33347739.789999999</v>
      </c>
      <c r="F366" s="19">
        <f t="shared" si="65"/>
        <v>270.80643250755509</v>
      </c>
      <c r="G366" s="19">
        <f t="shared" si="66"/>
        <v>52.69474757039022</v>
      </c>
      <c r="H366" s="20">
        <f t="shared" si="67"/>
        <v>21033505.049999997</v>
      </c>
      <c r="J366" s="38"/>
    </row>
    <row r="367" spans="1:10" ht="12.75" customHeight="1" x14ac:dyDescent="0.25">
      <c r="A367" s="24" t="s">
        <v>160</v>
      </c>
      <c r="B367" s="25" t="s">
        <v>4</v>
      </c>
      <c r="C367" s="26">
        <v>12179130.210000001</v>
      </c>
      <c r="D367" s="26">
        <v>63043751</v>
      </c>
      <c r="E367" s="26">
        <v>33244129.09</v>
      </c>
      <c r="F367" s="27">
        <f t="shared" si="65"/>
        <v>272.95979693774865</v>
      </c>
      <c r="G367" s="27">
        <f t="shared" si="66"/>
        <v>52.731838703569522</v>
      </c>
      <c r="H367" s="28">
        <f t="shared" si="67"/>
        <v>21064998.879999999</v>
      </c>
      <c r="J367" s="38"/>
    </row>
    <row r="368" spans="1:10" ht="12.75" customHeight="1" x14ac:dyDescent="0.25">
      <c r="A368" s="24" t="s">
        <v>161</v>
      </c>
      <c r="B368" s="25" t="s">
        <v>313</v>
      </c>
      <c r="C368" s="26">
        <v>135104.53</v>
      </c>
      <c r="D368" s="26">
        <v>241000</v>
      </c>
      <c r="E368" s="26">
        <v>103610.7</v>
      </c>
      <c r="F368" s="27">
        <f t="shared" si="65"/>
        <v>76.689286436213493</v>
      </c>
      <c r="G368" s="27">
        <f t="shared" si="66"/>
        <v>42.991991701244814</v>
      </c>
      <c r="H368" s="28">
        <f t="shared" si="67"/>
        <v>-31493.83</v>
      </c>
      <c r="J368" s="38"/>
    </row>
    <row r="369" spans="1:10" ht="12.75" customHeight="1" x14ac:dyDescent="0.25">
      <c r="A369" s="22" t="s">
        <v>348</v>
      </c>
      <c r="B369" s="17" t="s">
        <v>116</v>
      </c>
      <c r="C369" s="18">
        <v>3497728371.1500001</v>
      </c>
      <c r="D369" s="18">
        <v>4666462359</v>
      </c>
      <c r="E369" s="18">
        <v>3839837447.73</v>
      </c>
      <c r="F369" s="27">
        <f t="shared" ref="F369:F371" si="71">IF(C369=0,"x",E369/C369*100)</f>
        <v>109.78089320490945</v>
      </c>
      <c r="G369" s="27">
        <f t="shared" ref="G369:G371" si="72">IF(D369=0,"x",E369/D369*100)</f>
        <v>82.285833514209656</v>
      </c>
      <c r="H369" s="28">
        <f t="shared" ref="H369:H371" si="73">+E369-C369</f>
        <v>342109076.57999992</v>
      </c>
      <c r="J369" s="38"/>
    </row>
    <row r="370" spans="1:10" ht="12.75" customHeight="1" x14ac:dyDescent="0.25">
      <c r="A370" s="24" t="s">
        <v>160</v>
      </c>
      <c r="B370" s="25" t="s">
        <v>4</v>
      </c>
      <c r="C370" s="26">
        <v>3449218461.1399999</v>
      </c>
      <c r="D370" s="26">
        <v>4390308612</v>
      </c>
      <c r="E370" s="26">
        <v>3726931425.7199998</v>
      </c>
      <c r="F370" s="27">
        <f t="shared" si="71"/>
        <v>108.05147507207222</v>
      </c>
      <c r="G370" s="27">
        <f t="shared" si="72"/>
        <v>84.889964580922722</v>
      </c>
      <c r="H370" s="28">
        <f t="shared" si="73"/>
        <v>277712964.57999992</v>
      </c>
      <c r="J370" s="38"/>
    </row>
    <row r="371" spans="1:10" ht="12.75" customHeight="1" x14ac:dyDescent="0.25">
      <c r="A371" s="24" t="s">
        <v>161</v>
      </c>
      <c r="B371" s="25" t="s">
        <v>313</v>
      </c>
      <c r="C371" s="26">
        <v>48509910.009999998</v>
      </c>
      <c r="D371" s="26">
        <v>276153747</v>
      </c>
      <c r="E371" s="26">
        <v>112906022.01000001</v>
      </c>
      <c r="F371" s="27">
        <f t="shared" si="71"/>
        <v>232.74836417285698</v>
      </c>
      <c r="G371" s="27">
        <f t="shared" si="72"/>
        <v>40.885203708642784</v>
      </c>
      <c r="H371" s="28">
        <f t="shared" si="73"/>
        <v>64396112.000000007</v>
      </c>
      <c r="J371" s="38"/>
    </row>
    <row r="372" spans="1:10" ht="12.75" customHeight="1" x14ac:dyDescent="0.25">
      <c r="A372" s="22" t="s">
        <v>317</v>
      </c>
      <c r="B372" s="17" t="s">
        <v>318</v>
      </c>
      <c r="C372" s="18">
        <v>3678487.51</v>
      </c>
      <c r="D372" s="18">
        <v>8782819</v>
      </c>
      <c r="E372" s="18">
        <v>4453277.6500000004</v>
      </c>
      <c r="F372" s="19">
        <f t="shared" si="65"/>
        <v>121.06273673333747</v>
      </c>
      <c r="G372" s="19">
        <f t="shared" si="66"/>
        <v>50.704422463903676</v>
      </c>
      <c r="H372" s="20">
        <f t="shared" si="67"/>
        <v>774790.1400000006</v>
      </c>
      <c r="J372" s="38"/>
    </row>
    <row r="373" spans="1:10" ht="12.75" customHeight="1" x14ac:dyDescent="0.25">
      <c r="A373" s="24" t="s">
        <v>160</v>
      </c>
      <c r="B373" s="25" t="s">
        <v>4</v>
      </c>
      <c r="C373" s="26">
        <v>3479934.47</v>
      </c>
      <c r="D373" s="26">
        <v>8649369</v>
      </c>
      <c r="E373" s="26">
        <v>4382559.75</v>
      </c>
      <c r="F373" s="27">
        <f t="shared" si="65"/>
        <v>125.93799647037606</v>
      </c>
      <c r="G373" s="27">
        <f t="shared" si="66"/>
        <v>50.669126846131782</v>
      </c>
      <c r="H373" s="28">
        <f t="shared" si="67"/>
        <v>902625.2799999998</v>
      </c>
      <c r="J373" s="38"/>
    </row>
    <row r="374" spans="1:10" ht="12.75" customHeight="1" x14ac:dyDescent="0.25">
      <c r="A374" s="24" t="s">
        <v>161</v>
      </c>
      <c r="B374" s="25" t="s">
        <v>313</v>
      </c>
      <c r="C374" s="26">
        <v>198553.04</v>
      </c>
      <c r="D374" s="26">
        <v>133450</v>
      </c>
      <c r="E374" s="26">
        <v>70717.899999999994</v>
      </c>
      <c r="F374" s="27">
        <f t="shared" si="65"/>
        <v>35.616629188855526</v>
      </c>
      <c r="G374" s="27">
        <f t="shared" si="66"/>
        <v>52.992056950168596</v>
      </c>
      <c r="H374" s="28">
        <f t="shared" si="67"/>
        <v>-127835.14000000001</v>
      </c>
      <c r="J374" s="38"/>
    </row>
    <row r="375" spans="1:10" ht="12.75" customHeight="1" x14ac:dyDescent="0.25">
      <c r="A375" s="22" t="s">
        <v>319</v>
      </c>
      <c r="B375" s="17" t="s">
        <v>320</v>
      </c>
      <c r="C375" s="18">
        <v>4317895.16</v>
      </c>
      <c r="D375" s="18">
        <v>6540000</v>
      </c>
      <c r="E375" s="18">
        <v>5079783.4000000004</v>
      </c>
      <c r="F375" s="19">
        <f t="shared" si="65"/>
        <v>117.64489900213326</v>
      </c>
      <c r="G375" s="19">
        <f t="shared" si="66"/>
        <v>77.672529051987766</v>
      </c>
      <c r="H375" s="20">
        <f t="shared" si="67"/>
        <v>761888.24000000022</v>
      </c>
      <c r="J375" s="38"/>
    </row>
    <row r="376" spans="1:10" ht="12.75" customHeight="1" x14ac:dyDescent="0.25">
      <c r="A376" s="24" t="s">
        <v>160</v>
      </c>
      <c r="B376" s="25" t="s">
        <v>4</v>
      </c>
      <c r="C376" s="26">
        <v>4290384.96</v>
      </c>
      <c r="D376" s="26">
        <v>6475000</v>
      </c>
      <c r="E376" s="26">
        <v>5032518.4000000004</v>
      </c>
      <c r="F376" s="27">
        <f t="shared" si="65"/>
        <v>117.29759559850778</v>
      </c>
      <c r="G376" s="27">
        <f t="shared" si="66"/>
        <v>77.722291891891899</v>
      </c>
      <c r="H376" s="28">
        <f t="shared" si="67"/>
        <v>742133.44000000041</v>
      </c>
      <c r="J376" s="38"/>
    </row>
    <row r="377" spans="1:10" ht="12.75" customHeight="1" x14ac:dyDescent="0.25">
      <c r="A377" s="24" t="s">
        <v>161</v>
      </c>
      <c r="B377" s="25" t="s">
        <v>313</v>
      </c>
      <c r="C377" s="26">
        <v>27510.2</v>
      </c>
      <c r="D377" s="26">
        <v>65000</v>
      </c>
      <c r="E377" s="26">
        <v>47265</v>
      </c>
      <c r="F377" s="27">
        <f t="shared" si="65"/>
        <v>171.80900175207739</v>
      </c>
      <c r="G377" s="27">
        <f t="shared" si="66"/>
        <v>72.715384615384622</v>
      </c>
      <c r="H377" s="28">
        <f t="shared" si="67"/>
        <v>19754.8</v>
      </c>
      <c r="J377" s="38"/>
    </row>
    <row r="378" spans="1:10" ht="12.75" customHeight="1" x14ac:dyDescent="0.25">
      <c r="A378" s="22" t="s">
        <v>321</v>
      </c>
      <c r="B378" s="17" t="s">
        <v>322</v>
      </c>
      <c r="C378" s="18">
        <v>2282750.9900000002</v>
      </c>
      <c r="D378" s="18">
        <v>3966000</v>
      </c>
      <c r="E378" s="18">
        <v>2452107.33</v>
      </c>
      <c r="F378" s="19">
        <f t="shared" si="65"/>
        <v>107.4189581229795</v>
      </c>
      <c r="G378" s="19">
        <f t="shared" si="66"/>
        <v>61.828223146747355</v>
      </c>
      <c r="H378" s="20">
        <f t="shared" si="67"/>
        <v>169356.33999999985</v>
      </c>
      <c r="J378" s="38"/>
    </row>
    <row r="379" spans="1:10" ht="12.75" customHeight="1" x14ac:dyDescent="0.25">
      <c r="A379" s="24" t="s">
        <v>160</v>
      </c>
      <c r="B379" s="25" t="s">
        <v>4</v>
      </c>
      <c r="C379" s="26">
        <v>2117747.25</v>
      </c>
      <c r="D379" s="26">
        <v>3636000</v>
      </c>
      <c r="E379" s="26">
        <v>2382840.09</v>
      </c>
      <c r="F379" s="27">
        <f t="shared" si="65"/>
        <v>112.51768075722917</v>
      </c>
      <c r="G379" s="27">
        <f t="shared" si="66"/>
        <v>65.53465594059405</v>
      </c>
      <c r="H379" s="28">
        <f t="shared" si="67"/>
        <v>265092.83999999985</v>
      </c>
      <c r="J379" s="38"/>
    </row>
    <row r="380" spans="1:10" ht="12.75" customHeight="1" x14ac:dyDescent="0.25">
      <c r="A380" s="24" t="s">
        <v>161</v>
      </c>
      <c r="B380" s="25" t="s">
        <v>313</v>
      </c>
      <c r="C380" s="26">
        <v>165003.74</v>
      </c>
      <c r="D380" s="26">
        <v>330000</v>
      </c>
      <c r="E380" s="26">
        <v>69267.240000000005</v>
      </c>
      <c r="F380" s="27">
        <f t="shared" si="65"/>
        <v>41.979193926149797</v>
      </c>
      <c r="G380" s="27">
        <f t="shared" si="66"/>
        <v>20.990072727272729</v>
      </c>
      <c r="H380" s="28">
        <f t="shared" si="67"/>
        <v>-95736.499999999985</v>
      </c>
      <c r="J380" s="38"/>
    </row>
    <row r="381" spans="1:10" ht="12.75" customHeight="1" x14ac:dyDescent="0.25">
      <c r="A381" s="22" t="s">
        <v>323</v>
      </c>
      <c r="B381" s="17" t="s">
        <v>324</v>
      </c>
      <c r="C381" s="18">
        <v>1567400.78</v>
      </c>
      <c r="D381" s="18">
        <v>3289320</v>
      </c>
      <c r="E381" s="18">
        <v>1718345.96</v>
      </c>
      <c r="F381" s="19">
        <f t="shared" si="65"/>
        <v>109.63028613524104</v>
      </c>
      <c r="G381" s="19">
        <f t="shared" si="66"/>
        <v>52.240157844174483</v>
      </c>
      <c r="H381" s="20">
        <f t="shared" si="67"/>
        <v>150945.17999999993</v>
      </c>
      <c r="J381" s="38"/>
    </row>
    <row r="382" spans="1:10" ht="12.75" customHeight="1" x14ac:dyDescent="0.25">
      <c r="A382" s="24" t="s">
        <v>160</v>
      </c>
      <c r="B382" s="25" t="s">
        <v>4</v>
      </c>
      <c r="C382" s="26">
        <v>1562141.74</v>
      </c>
      <c r="D382" s="26">
        <v>2993520</v>
      </c>
      <c r="E382" s="26">
        <v>1717870.96</v>
      </c>
      <c r="F382" s="27">
        <f t="shared" si="65"/>
        <v>109.96895582599311</v>
      </c>
      <c r="G382" s="27">
        <f t="shared" si="66"/>
        <v>57.38631978406692</v>
      </c>
      <c r="H382" s="28">
        <f t="shared" si="67"/>
        <v>155729.21999999997</v>
      </c>
      <c r="J382" s="38"/>
    </row>
    <row r="383" spans="1:10" ht="12.75" customHeight="1" x14ac:dyDescent="0.25">
      <c r="A383" s="24" t="s">
        <v>161</v>
      </c>
      <c r="B383" s="25" t="s">
        <v>313</v>
      </c>
      <c r="C383" s="26">
        <v>5259.04</v>
      </c>
      <c r="D383" s="26">
        <v>295800</v>
      </c>
      <c r="E383" s="26">
        <v>475</v>
      </c>
      <c r="F383" s="27">
        <f t="shared" si="65"/>
        <v>9.032066688977455</v>
      </c>
      <c r="G383" s="27">
        <f t="shared" si="66"/>
        <v>0.16058147396889791</v>
      </c>
      <c r="H383" s="28">
        <f t="shared" si="67"/>
        <v>-4784.04</v>
      </c>
      <c r="J383" s="38"/>
    </row>
    <row r="384" spans="1:10" ht="12.75" customHeight="1" x14ac:dyDescent="0.25">
      <c r="A384" s="16" t="s">
        <v>270</v>
      </c>
      <c r="B384" s="17" t="s">
        <v>349</v>
      </c>
      <c r="C384" s="18">
        <v>483921869.08999997</v>
      </c>
      <c r="D384" s="18">
        <v>752985980</v>
      </c>
      <c r="E384" s="18">
        <v>607981880.13</v>
      </c>
      <c r="F384" s="19">
        <f t="shared" si="65"/>
        <v>125.63637210140782</v>
      </c>
      <c r="G384" s="19">
        <f t="shared" si="66"/>
        <v>80.742788880345415</v>
      </c>
      <c r="H384" s="20">
        <f t="shared" si="67"/>
        <v>124060011.04000002</v>
      </c>
      <c r="J384" s="38"/>
    </row>
    <row r="385" spans="1:10" ht="12.75" customHeight="1" x14ac:dyDescent="0.25">
      <c r="A385" s="22" t="s">
        <v>271</v>
      </c>
      <c r="B385" s="17" t="s">
        <v>392</v>
      </c>
      <c r="C385" s="18">
        <v>483921869.08999997</v>
      </c>
      <c r="D385" s="18">
        <v>752985980</v>
      </c>
      <c r="E385" s="18">
        <v>607981880.13</v>
      </c>
      <c r="F385" s="19">
        <f t="shared" si="65"/>
        <v>125.63637210140782</v>
      </c>
      <c r="G385" s="19">
        <f t="shared" si="66"/>
        <v>80.742788880345415</v>
      </c>
      <c r="H385" s="20">
        <f t="shared" si="67"/>
        <v>124060011.04000002</v>
      </c>
      <c r="J385" s="38"/>
    </row>
    <row r="386" spans="1:10" ht="12.75" customHeight="1" x14ac:dyDescent="0.25">
      <c r="A386" s="24" t="s">
        <v>160</v>
      </c>
      <c r="B386" s="25" t="s">
        <v>4</v>
      </c>
      <c r="C386" s="26">
        <v>481803563.29000002</v>
      </c>
      <c r="D386" s="26">
        <v>744842780</v>
      </c>
      <c r="E386" s="26">
        <v>606939841.14999998</v>
      </c>
      <c r="F386" s="27">
        <f t="shared" si="65"/>
        <v>125.97246832412483</v>
      </c>
      <c r="G386" s="27">
        <f t="shared" si="66"/>
        <v>81.485631256303506</v>
      </c>
      <c r="H386" s="28">
        <f t="shared" si="67"/>
        <v>125136277.85999995</v>
      </c>
      <c r="J386" s="38"/>
    </row>
    <row r="387" spans="1:10" ht="12.75" customHeight="1" x14ac:dyDescent="0.25">
      <c r="A387" s="24" t="s">
        <v>161</v>
      </c>
      <c r="B387" s="25" t="s">
        <v>313</v>
      </c>
      <c r="C387" s="26">
        <v>2118305.7999999998</v>
      </c>
      <c r="D387" s="26">
        <v>8143200</v>
      </c>
      <c r="E387" s="26">
        <v>1042038.98</v>
      </c>
      <c r="F387" s="27">
        <f t="shared" si="65"/>
        <v>49.192093983786478</v>
      </c>
      <c r="G387" s="27">
        <f t="shared" si="66"/>
        <v>12.796431132724237</v>
      </c>
      <c r="H387" s="28">
        <f t="shared" si="67"/>
        <v>-1076266.8199999998</v>
      </c>
      <c r="J387" s="38"/>
    </row>
    <row r="388" spans="1:10" ht="12.75" customHeight="1" x14ac:dyDescent="0.25">
      <c r="A388" s="16" t="s">
        <v>272</v>
      </c>
      <c r="B388" s="17" t="s">
        <v>100</v>
      </c>
      <c r="C388" s="18">
        <v>19638619370.32</v>
      </c>
      <c r="D388" s="18">
        <v>20900128009</v>
      </c>
      <c r="E388" s="18">
        <v>17389905379.049999</v>
      </c>
      <c r="F388" s="19">
        <f t="shared" si="65"/>
        <v>88.54953116170428</v>
      </c>
      <c r="G388" s="19">
        <f t="shared" si="66"/>
        <v>83.204779279636796</v>
      </c>
      <c r="H388" s="20">
        <f t="shared" si="67"/>
        <v>-2248713991.2700005</v>
      </c>
      <c r="J388" s="38"/>
    </row>
    <row r="389" spans="1:10" ht="12.75" customHeight="1" x14ac:dyDescent="0.25">
      <c r="A389" s="22" t="s">
        <v>273</v>
      </c>
      <c r="B389" s="17" t="s">
        <v>101</v>
      </c>
      <c r="C389" s="18">
        <v>7551194506.5600004</v>
      </c>
      <c r="D389" s="18">
        <v>8046327591</v>
      </c>
      <c r="E389" s="18">
        <v>5829703356.6000004</v>
      </c>
      <c r="F389" s="19">
        <f t="shared" si="65"/>
        <v>77.202399587714538</v>
      </c>
      <c r="G389" s="19">
        <f t="shared" si="66"/>
        <v>72.451727706446562</v>
      </c>
      <c r="H389" s="20">
        <f t="shared" si="67"/>
        <v>-1721491149.96</v>
      </c>
      <c r="J389" s="38"/>
    </row>
    <row r="390" spans="1:10" ht="12.75" customHeight="1" x14ac:dyDescent="0.25">
      <c r="A390" s="24" t="s">
        <v>160</v>
      </c>
      <c r="B390" s="25" t="s">
        <v>4</v>
      </c>
      <c r="C390" s="26">
        <v>7533790293.6700001</v>
      </c>
      <c r="D390" s="26">
        <v>7939538891</v>
      </c>
      <c r="E390" s="26">
        <v>5792091337.5299997</v>
      </c>
      <c r="F390" s="27">
        <f t="shared" si="65"/>
        <v>76.881504684256996</v>
      </c>
      <c r="G390" s="27">
        <f t="shared" si="66"/>
        <v>72.952490277435672</v>
      </c>
      <c r="H390" s="28">
        <f t="shared" si="67"/>
        <v>-1741698956.1400003</v>
      </c>
      <c r="J390" s="38"/>
    </row>
    <row r="391" spans="1:10" ht="12.75" customHeight="1" x14ac:dyDescent="0.25">
      <c r="A391" s="24" t="s">
        <v>161</v>
      </c>
      <c r="B391" s="25" t="s">
        <v>313</v>
      </c>
      <c r="C391" s="26">
        <v>17404212.890000001</v>
      </c>
      <c r="D391" s="26">
        <v>106788700</v>
      </c>
      <c r="E391" s="26">
        <v>37612019.07</v>
      </c>
      <c r="F391" s="27">
        <f t="shared" si="65"/>
        <v>216.10870487346699</v>
      </c>
      <c r="G391" s="27">
        <f t="shared" si="66"/>
        <v>35.220972883835088</v>
      </c>
      <c r="H391" s="28">
        <f t="shared" si="67"/>
        <v>20207806.18</v>
      </c>
      <c r="J391" s="38"/>
    </row>
    <row r="392" spans="1:10" ht="12.75" customHeight="1" x14ac:dyDescent="0.25">
      <c r="A392" s="21">
        <v>23616</v>
      </c>
      <c r="B392" s="17" t="s">
        <v>102</v>
      </c>
      <c r="C392" s="18">
        <v>38993641.609999999</v>
      </c>
      <c r="D392" s="18">
        <v>48676716</v>
      </c>
      <c r="E392" s="18">
        <v>44617325.899999999</v>
      </c>
      <c r="F392" s="19">
        <f t="shared" si="65"/>
        <v>114.42205461661163</v>
      </c>
      <c r="G392" s="19">
        <f t="shared" si="66"/>
        <v>91.6605095134191</v>
      </c>
      <c r="H392" s="20">
        <f t="shared" si="67"/>
        <v>5623684.2899999991</v>
      </c>
      <c r="J392" s="38"/>
    </row>
    <row r="393" spans="1:10" ht="12.75" customHeight="1" x14ac:dyDescent="0.25">
      <c r="A393" s="23">
        <v>3</v>
      </c>
      <c r="B393" s="25" t="s">
        <v>4</v>
      </c>
      <c r="C393" s="26">
        <v>37160649.560000002</v>
      </c>
      <c r="D393" s="26">
        <v>43626716</v>
      </c>
      <c r="E393" s="26">
        <v>41381027.789999999</v>
      </c>
      <c r="F393" s="27">
        <f t="shared" si="65"/>
        <v>111.35711641204153</v>
      </c>
      <c r="G393" s="27">
        <f t="shared" si="66"/>
        <v>94.852493114540181</v>
      </c>
      <c r="H393" s="28">
        <f t="shared" si="67"/>
        <v>4220378.2299999967</v>
      </c>
      <c r="J393" s="38"/>
    </row>
    <row r="394" spans="1:10" ht="12.75" customHeight="1" x14ac:dyDescent="0.25">
      <c r="A394" s="23">
        <v>4</v>
      </c>
      <c r="B394" s="25" t="s">
        <v>313</v>
      </c>
      <c r="C394" s="26">
        <v>1832992.05</v>
      </c>
      <c r="D394" s="26">
        <v>5050000</v>
      </c>
      <c r="E394" s="26">
        <v>3236298.11</v>
      </c>
      <c r="F394" s="27">
        <f t="shared" si="65"/>
        <v>176.55821856946952</v>
      </c>
      <c r="G394" s="27">
        <f t="shared" si="66"/>
        <v>64.085111089108906</v>
      </c>
      <c r="H394" s="28">
        <f t="shared" si="67"/>
        <v>1403306.0599999998</v>
      </c>
      <c r="J394" s="38"/>
    </row>
    <row r="395" spans="1:10" ht="12.75" customHeight="1" x14ac:dyDescent="0.25">
      <c r="A395" s="22" t="s">
        <v>274</v>
      </c>
      <c r="B395" s="17" t="s">
        <v>103</v>
      </c>
      <c r="C395" s="18">
        <v>772163330.73000002</v>
      </c>
      <c r="D395" s="18">
        <v>779506551</v>
      </c>
      <c r="E395" s="18">
        <v>935090188.77999997</v>
      </c>
      <c r="F395" s="19">
        <f t="shared" si="65"/>
        <v>121.1000511894251</v>
      </c>
      <c r="G395" s="19">
        <f t="shared" si="66"/>
        <v>119.95924698521232</v>
      </c>
      <c r="H395" s="20">
        <f t="shared" si="67"/>
        <v>162926858.04999995</v>
      </c>
      <c r="J395" s="38"/>
    </row>
    <row r="396" spans="1:10" ht="12.75" customHeight="1" x14ac:dyDescent="0.25">
      <c r="A396" s="24" t="s">
        <v>160</v>
      </c>
      <c r="B396" s="25" t="s">
        <v>4</v>
      </c>
      <c r="C396" s="26">
        <v>722427499.32000005</v>
      </c>
      <c r="D396" s="26">
        <v>749753051</v>
      </c>
      <c r="E396" s="26">
        <v>925214249.33000004</v>
      </c>
      <c r="F396" s="27">
        <f t="shared" si="65"/>
        <v>128.07018700158525</v>
      </c>
      <c r="G396" s="27">
        <f t="shared" si="66"/>
        <v>123.40253208652831</v>
      </c>
      <c r="H396" s="28">
        <f t="shared" si="67"/>
        <v>202786750.00999999</v>
      </c>
      <c r="J396" s="38"/>
    </row>
    <row r="397" spans="1:10" ht="12.75" customHeight="1" x14ac:dyDescent="0.25">
      <c r="A397" s="24" t="s">
        <v>161</v>
      </c>
      <c r="B397" s="25" t="s">
        <v>313</v>
      </c>
      <c r="C397" s="26">
        <v>49735831.409999996</v>
      </c>
      <c r="D397" s="26">
        <v>29753500</v>
      </c>
      <c r="E397" s="26">
        <v>9875939.4499999993</v>
      </c>
      <c r="F397" s="27">
        <f t="shared" si="65"/>
        <v>19.85678970275406</v>
      </c>
      <c r="G397" s="27">
        <f t="shared" si="66"/>
        <v>33.192530122506589</v>
      </c>
      <c r="H397" s="28">
        <f t="shared" si="67"/>
        <v>-39859891.959999993</v>
      </c>
      <c r="J397" s="38"/>
    </row>
    <row r="398" spans="1:10" ht="12.75" customHeight="1" x14ac:dyDescent="0.25">
      <c r="A398" s="22" t="s">
        <v>275</v>
      </c>
      <c r="B398" s="17" t="s">
        <v>104</v>
      </c>
      <c r="C398" s="18">
        <v>157783921.38</v>
      </c>
      <c r="D398" s="18">
        <v>197995591</v>
      </c>
      <c r="E398" s="18">
        <v>177063579</v>
      </c>
      <c r="F398" s="19">
        <f t="shared" si="65"/>
        <v>112.21902552007673</v>
      </c>
      <c r="G398" s="19">
        <f t="shared" si="66"/>
        <v>89.428041354718857</v>
      </c>
      <c r="H398" s="20">
        <f t="shared" si="67"/>
        <v>19279657.620000005</v>
      </c>
      <c r="J398" s="38"/>
    </row>
    <row r="399" spans="1:10" ht="12.75" customHeight="1" x14ac:dyDescent="0.25">
      <c r="A399" s="24" t="s">
        <v>160</v>
      </c>
      <c r="B399" s="25" t="s">
        <v>4</v>
      </c>
      <c r="C399" s="26">
        <v>151855704.38</v>
      </c>
      <c r="D399" s="26">
        <v>192761672</v>
      </c>
      <c r="E399" s="26">
        <v>174087941</v>
      </c>
      <c r="F399" s="27">
        <f t="shared" si="65"/>
        <v>114.6403697581005</v>
      </c>
      <c r="G399" s="27">
        <f t="shared" si="66"/>
        <v>90.3125290384491</v>
      </c>
      <c r="H399" s="28">
        <f t="shared" si="67"/>
        <v>22232236.620000005</v>
      </c>
      <c r="J399" s="38"/>
    </row>
    <row r="400" spans="1:10" ht="12.75" customHeight="1" x14ac:dyDescent="0.25">
      <c r="A400" s="24" t="s">
        <v>161</v>
      </c>
      <c r="B400" s="25" t="s">
        <v>313</v>
      </c>
      <c r="C400" s="26">
        <v>5928217</v>
      </c>
      <c r="D400" s="26">
        <v>5233919</v>
      </c>
      <c r="E400" s="26">
        <v>2975638</v>
      </c>
      <c r="F400" s="27">
        <f t="shared" si="65"/>
        <v>50.194485120905661</v>
      </c>
      <c r="G400" s="27">
        <f t="shared" si="66"/>
        <v>56.852962378668835</v>
      </c>
      <c r="H400" s="28">
        <f t="shared" si="67"/>
        <v>-2952579</v>
      </c>
      <c r="J400" s="38"/>
    </row>
    <row r="401" spans="1:10" ht="12.75" customHeight="1" x14ac:dyDescent="0.25">
      <c r="A401" s="22" t="s">
        <v>276</v>
      </c>
      <c r="B401" s="17" t="s">
        <v>105</v>
      </c>
      <c r="C401" s="18">
        <v>1567755099.1700001</v>
      </c>
      <c r="D401" s="18">
        <v>1633293172</v>
      </c>
      <c r="E401" s="18">
        <v>1338008117.54</v>
      </c>
      <c r="F401" s="19">
        <f t="shared" si="65"/>
        <v>85.345480186820467</v>
      </c>
      <c r="G401" s="19">
        <f t="shared" si="66"/>
        <v>81.920878656560021</v>
      </c>
      <c r="H401" s="20">
        <f t="shared" si="67"/>
        <v>-229746981.63000011</v>
      </c>
      <c r="J401" s="38"/>
    </row>
    <row r="402" spans="1:10" ht="12.75" customHeight="1" x14ac:dyDescent="0.25">
      <c r="A402" s="24" t="s">
        <v>160</v>
      </c>
      <c r="B402" s="25" t="s">
        <v>4</v>
      </c>
      <c r="C402" s="26">
        <v>1205957837.0699999</v>
      </c>
      <c r="D402" s="26">
        <v>1392950491</v>
      </c>
      <c r="E402" s="26">
        <v>1141118146.6300001</v>
      </c>
      <c r="F402" s="27">
        <f t="shared" si="65"/>
        <v>94.623386618761515</v>
      </c>
      <c r="G402" s="27">
        <f t="shared" si="66"/>
        <v>81.920940765869616</v>
      </c>
      <c r="H402" s="28">
        <f t="shared" si="67"/>
        <v>-64839690.439999819</v>
      </c>
      <c r="J402" s="38"/>
    </row>
    <row r="403" spans="1:10" ht="12.75" customHeight="1" x14ac:dyDescent="0.25">
      <c r="A403" s="24" t="s">
        <v>161</v>
      </c>
      <c r="B403" s="25" t="s">
        <v>313</v>
      </c>
      <c r="C403" s="26">
        <v>361797262.10000002</v>
      </c>
      <c r="D403" s="26">
        <v>240342681</v>
      </c>
      <c r="E403" s="26">
        <v>196889970.91</v>
      </c>
      <c r="F403" s="27">
        <f t="shared" si="65"/>
        <v>54.419972602108857</v>
      </c>
      <c r="G403" s="27">
        <f t="shared" si="66"/>
        <v>81.920518690560826</v>
      </c>
      <c r="H403" s="28">
        <f t="shared" si="67"/>
        <v>-164907291.19000003</v>
      </c>
      <c r="J403" s="38"/>
    </row>
    <row r="404" spans="1:10" ht="12.75" customHeight="1" x14ac:dyDescent="0.25">
      <c r="A404" s="22" t="s">
        <v>277</v>
      </c>
      <c r="B404" s="17" t="s">
        <v>106</v>
      </c>
      <c r="C404" s="18">
        <v>496699435.35000002</v>
      </c>
      <c r="D404" s="18">
        <v>564370704</v>
      </c>
      <c r="E404" s="18">
        <v>473655136.86000001</v>
      </c>
      <c r="F404" s="19">
        <f t="shared" si="65"/>
        <v>95.360514458052108</v>
      </c>
      <c r="G404" s="19">
        <f t="shared" si="66"/>
        <v>83.926244488409878</v>
      </c>
      <c r="H404" s="20">
        <f t="shared" si="67"/>
        <v>-23044298.49000001</v>
      </c>
      <c r="J404" s="38"/>
    </row>
    <row r="405" spans="1:10" ht="12.75" customHeight="1" x14ac:dyDescent="0.25">
      <c r="A405" s="24" t="s">
        <v>160</v>
      </c>
      <c r="B405" s="25" t="s">
        <v>4</v>
      </c>
      <c r="C405" s="26">
        <v>490661222.69999999</v>
      </c>
      <c r="D405" s="26">
        <v>500853304</v>
      </c>
      <c r="E405" s="26">
        <v>457526483.25</v>
      </c>
      <c r="F405" s="27">
        <f t="shared" si="65"/>
        <v>93.246921110319889</v>
      </c>
      <c r="G405" s="27">
        <f t="shared" si="66"/>
        <v>91.349399034811995</v>
      </c>
      <c r="H405" s="28">
        <f t="shared" si="67"/>
        <v>-33134739.449999988</v>
      </c>
      <c r="J405" s="38"/>
    </row>
    <row r="406" spans="1:10" ht="12.75" customHeight="1" x14ac:dyDescent="0.25">
      <c r="A406" s="24" t="s">
        <v>161</v>
      </c>
      <c r="B406" s="25" t="s">
        <v>313</v>
      </c>
      <c r="C406" s="26">
        <v>6038212.6500000004</v>
      </c>
      <c r="D406" s="26">
        <v>63517400</v>
      </c>
      <c r="E406" s="26">
        <v>16128653.609999999</v>
      </c>
      <c r="F406" s="27">
        <f t="shared" si="65"/>
        <v>267.10973171837526</v>
      </c>
      <c r="G406" s="27">
        <f t="shared" si="66"/>
        <v>25.392496559997728</v>
      </c>
      <c r="H406" s="28">
        <f t="shared" si="67"/>
        <v>10090440.959999999</v>
      </c>
      <c r="J406" s="38"/>
    </row>
    <row r="407" spans="1:10" ht="12.75" customHeight="1" x14ac:dyDescent="0.25">
      <c r="A407" s="22" t="s">
        <v>278</v>
      </c>
      <c r="B407" s="17" t="s">
        <v>107</v>
      </c>
      <c r="C407" s="18">
        <v>1696491741</v>
      </c>
      <c r="D407" s="18">
        <v>1598017924</v>
      </c>
      <c r="E407" s="18">
        <v>1418868700.6500001</v>
      </c>
      <c r="F407" s="19">
        <f t="shared" si="65"/>
        <v>83.635461721354758</v>
      </c>
      <c r="G407" s="19">
        <f t="shared" si="66"/>
        <v>88.789285735821323</v>
      </c>
      <c r="H407" s="20">
        <f t="shared" si="67"/>
        <v>-277623040.3499999</v>
      </c>
      <c r="J407" s="38"/>
    </row>
    <row r="408" spans="1:10" ht="12.75" customHeight="1" x14ac:dyDescent="0.25">
      <c r="A408" s="24" t="s">
        <v>160</v>
      </c>
      <c r="B408" s="25" t="s">
        <v>4</v>
      </c>
      <c r="C408" s="26">
        <v>1550753968.49</v>
      </c>
      <c r="D408" s="26">
        <v>1498445545</v>
      </c>
      <c r="E408" s="26">
        <v>1391422899.1900001</v>
      </c>
      <c r="F408" s="27">
        <f t="shared" si="65"/>
        <v>89.725573976435243</v>
      </c>
      <c r="G408" s="27">
        <f t="shared" si="66"/>
        <v>92.857755414128178</v>
      </c>
      <c r="H408" s="28">
        <f t="shared" si="67"/>
        <v>-159331069.29999995</v>
      </c>
      <c r="J408" s="38"/>
    </row>
    <row r="409" spans="1:10" ht="12.75" customHeight="1" x14ac:dyDescent="0.25">
      <c r="A409" s="24" t="s">
        <v>161</v>
      </c>
      <c r="B409" s="25" t="s">
        <v>313</v>
      </c>
      <c r="C409" s="26">
        <v>145737772.50999999</v>
      </c>
      <c r="D409" s="26">
        <v>99572379</v>
      </c>
      <c r="E409" s="26">
        <v>27445801.460000001</v>
      </c>
      <c r="F409" s="27">
        <f t="shared" si="65"/>
        <v>18.832318476746838</v>
      </c>
      <c r="G409" s="27">
        <f t="shared" si="66"/>
        <v>27.563669499148958</v>
      </c>
      <c r="H409" s="28">
        <f t="shared" si="67"/>
        <v>-118291971.04999998</v>
      </c>
      <c r="J409" s="38"/>
    </row>
    <row r="410" spans="1:10" ht="12.75" customHeight="1" x14ac:dyDescent="0.25">
      <c r="A410" s="22" t="s">
        <v>279</v>
      </c>
      <c r="B410" s="17" t="s">
        <v>108</v>
      </c>
      <c r="C410" s="18">
        <v>1175938322.8399999</v>
      </c>
      <c r="D410" s="18">
        <v>1281294952</v>
      </c>
      <c r="E410" s="18">
        <v>1116334064.4100001</v>
      </c>
      <c r="F410" s="19">
        <f t="shared" si="65"/>
        <v>94.931344844170908</v>
      </c>
      <c r="G410" s="19">
        <f t="shared" si="66"/>
        <v>87.125455592210912</v>
      </c>
      <c r="H410" s="20">
        <f t="shared" si="67"/>
        <v>-59604258.429999828</v>
      </c>
      <c r="J410" s="38"/>
    </row>
    <row r="411" spans="1:10" ht="12.75" customHeight="1" x14ac:dyDescent="0.25">
      <c r="A411" s="24" t="s">
        <v>160</v>
      </c>
      <c r="B411" s="25" t="s">
        <v>4</v>
      </c>
      <c r="C411" s="26">
        <v>1148191089.74</v>
      </c>
      <c r="D411" s="26">
        <v>1142396674</v>
      </c>
      <c r="E411" s="26">
        <v>1026107614.42</v>
      </c>
      <c r="F411" s="27">
        <f t="shared" si="65"/>
        <v>89.367320787374766</v>
      </c>
      <c r="G411" s="27">
        <f t="shared" si="66"/>
        <v>89.82060590453014</v>
      </c>
      <c r="H411" s="28">
        <f t="shared" si="67"/>
        <v>-122083475.32000005</v>
      </c>
      <c r="J411" s="38"/>
    </row>
    <row r="412" spans="1:10" ht="12.75" customHeight="1" x14ac:dyDescent="0.25">
      <c r="A412" s="24" t="s">
        <v>161</v>
      </c>
      <c r="B412" s="25" t="s">
        <v>313</v>
      </c>
      <c r="C412" s="26">
        <v>27747233.100000001</v>
      </c>
      <c r="D412" s="26">
        <v>138898278</v>
      </c>
      <c r="E412" s="26">
        <v>90226449.989999995</v>
      </c>
      <c r="F412" s="27">
        <f t="shared" ref="F412:F464" si="74">IF(C412=0,"x",E412/C412*100)</f>
        <v>325.17278268729427</v>
      </c>
      <c r="G412" s="27">
        <f t="shared" ref="G412:G464" si="75">IF(D412=0,"x",E412/D412*100)</f>
        <v>64.95865268394472</v>
      </c>
      <c r="H412" s="28">
        <f t="shared" si="67"/>
        <v>62479216.889999993</v>
      </c>
      <c r="J412" s="38"/>
    </row>
    <row r="413" spans="1:10" ht="12.75" customHeight="1" x14ac:dyDescent="0.25">
      <c r="A413" s="22" t="s">
        <v>280</v>
      </c>
      <c r="B413" s="17" t="s">
        <v>109</v>
      </c>
      <c r="C413" s="18">
        <v>1524559474.8099999</v>
      </c>
      <c r="D413" s="18">
        <v>1645939067</v>
      </c>
      <c r="E413" s="18">
        <v>1498999330.1099999</v>
      </c>
      <c r="F413" s="19">
        <f t="shared" si="74"/>
        <v>98.323440631715229</v>
      </c>
      <c r="G413" s="19">
        <f t="shared" si="75"/>
        <v>91.072589512209433</v>
      </c>
      <c r="H413" s="20">
        <f t="shared" ref="H413:H465" si="76">+E413-C413</f>
        <v>-25560144.700000048</v>
      </c>
      <c r="J413" s="38"/>
    </row>
    <row r="414" spans="1:10" ht="12.75" customHeight="1" x14ac:dyDescent="0.25">
      <c r="A414" s="24" t="s">
        <v>160</v>
      </c>
      <c r="B414" s="25" t="s">
        <v>4</v>
      </c>
      <c r="C414" s="26">
        <v>1496845469.4100001</v>
      </c>
      <c r="D414" s="26">
        <v>1542504043</v>
      </c>
      <c r="E414" s="26">
        <v>1449136813.2</v>
      </c>
      <c r="F414" s="27">
        <f t="shared" si="74"/>
        <v>96.812720004503532</v>
      </c>
      <c r="G414" s="27">
        <f t="shared" si="75"/>
        <v>93.947035003006476</v>
      </c>
      <c r="H414" s="28">
        <f t="shared" si="76"/>
        <v>-47708656.210000038</v>
      </c>
      <c r="J414" s="38"/>
    </row>
    <row r="415" spans="1:10" ht="12.75" customHeight="1" x14ac:dyDescent="0.25">
      <c r="A415" s="24" t="s">
        <v>161</v>
      </c>
      <c r="B415" s="25" t="s">
        <v>313</v>
      </c>
      <c r="C415" s="26">
        <v>27714005.399999999</v>
      </c>
      <c r="D415" s="26">
        <v>103435024</v>
      </c>
      <c r="E415" s="26">
        <v>49862516.909999996</v>
      </c>
      <c r="F415" s="27">
        <f t="shared" si="74"/>
        <v>179.9181178986131</v>
      </c>
      <c r="G415" s="27">
        <f t="shared" si="75"/>
        <v>48.206608343804312</v>
      </c>
      <c r="H415" s="28">
        <f t="shared" si="76"/>
        <v>22148511.509999998</v>
      </c>
      <c r="J415" s="38"/>
    </row>
    <row r="416" spans="1:10" ht="12.75" customHeight="1" x14ac:dyDescent="0.25">
      <c r="A416" s="22" t="s">
        <v>281</v>
      </c>
      <c r="B416" s="17" t="s">
        <v>110</v>
      </c>
      <c r="C416" s="18">
        <v>57363795.899999999</v>
      </c>
      <c r="D416" s="18">
        <v>71227959</v>
      </c>
      <c r="E416" s="18">
        <v>58780986.670000002</v>
      </c>
      <c r="F416" s="19">
        <f t="shared" si="74"/>
        <v>102.47053171388892</v>
      </c>
      <c r="G416" s="19">
        <f t="shared" si="75"/>
        <v>82.525159354910059</v>
      </c>
      <c r="H416" s="20">
        <f t="shared" si="76"/>
        <v>1417190.7700000033</v>
      </c>
      <c r="J416" s="38"/>
    </row>
    <row r="417" spans="1:10" ht="12.75" customHeight="1" x14ac:dyDescent="0.25">
      <c r="A417" s="24" t="s">
        <v>160</v>
      </c>
      <c r="B417" s="25" t="s">
        <v>4</v>
      </c>
      <c r="C417" s="26">
        <v>57040679.270000003</v>
      </c>
      <c r="D417" s="26">
        <v>68184959</v>
      </c>
      <c r="E417" s="26">
        <v>58355704.390000001</v>
      </c>
      <c r="F417" s="27">
        <f t="shared" si="74"/>
        <v>102.30541630434548</v>
      </c>
      <c r="G417" s="27">
        <f t="shared" si="75"/>
        <v>85.584423963648632</v>
      </c>
      <c r="H417" s="28">
        <f t="shared" si="76"/>
        <v>1315025.1199999973</v>
      </c>
      <c r="J417" s="38"/>
    </row>
    <row r="418" spans="1:10" ht="12.75" customHeight="1" x14ac:dyDescent="0.25">
      <c r="A418" s="24" t="s">
        <v>161</v>
      </c>
      <c r="B418" s="25" t="s">
        <v>313</v>
      </c>
      <c r="C418" s="26">
        <v>323116.63</v>
      </c>
      <c r="D418" s="26">
        <v>3043000</v>
      </c>
      <c r="E418" s="26">
        <v>425282.28</v>
      </c>
      <c r="F418" s="27">
        <f t="shared" si="74"/>
        <v>131.6188151628098</v>
      </c>
      <c r="G418" s="27">
        <f t="shared" si="75"/>
        <v>13.975756818928689</v>
      </c>
      <c r="H418" s="28">
        <f t="shared" si="76"/>
        <v>102165.65000000002</v>
      </c>
      <c r="J418" s="38"/>
    </row>
    <row r="419" spans="1:10" ht="12.75" customHeight="1" x14ac:dyDescent="0.25">
      <c r="A419" s="22" t="s">
        <v>282</v>
      </c>
      <c r="B419" s="17" t="s">
        <v>111</v>
      </c>
      <c r="C419" s="18">
        <v>387476630.73000002</v>
      </c>
      <c r="D419" s="18">
        <v>451165922</v>
      </c>
      <c r="E419" s="18">
        <v>384588371.80000001</v>
      </c>
      <c r="F419" s="19">
        <f t="shared" si="74"/>
        <v>99.254597903218439</v>
      </c>
      <c r="G419" s="19">
        <f t="shared" si="75"/>
        <v>85.24322273613565</v>
      </c>
      <c r="H419" s="20">
        <f t="shared" si="76"/>
        <v>-2888258.9300000072</v>
      </c>
      <c r="J419" s="38"/>
    </row>
    <row r="420" spans="1:10" ht="12.75" customHeight="1" x14ac:dyDescent="0.25">
      <c r="A420" s="24" t="s">
        <v>160</v>
      </c>
      <c r="B420" s="25" t="s">
        <v>4</v>
      </c>
      <c r="C420" s="26">
        <v>381546274.74000001</v>
      </c>
      <c r="D420" s="26">
        <v>354119289</v>
      </c>
      <c r="E420" s="26">
        <v>376701043.95999998</v>
      </c>
      <c r="F420" s="27">
        <f t="shared" si="74"/>
        <v>98.730106647404241</v>
      </c>
      <c r="G420" s="27">
        <f t="shared" si="75"/>
        <v>106.3768779791038</v>
      </c>
      <c r="H420" s="28">
        <f t="shared" si="76"/>
        <v>-4845230.780000031</v>
      </c>
      <c r="J420" s="38"/>
    </row>
    <row r="421" spans="1:10" ht="12.75" customHeight="1" x14ac:dyDescent="0.25">
      <c r="A421" s="24" t="s">
        <v>161</v>
      </c>
      <c r="B421" s="25" t="s">
        <v>313</v>
      </c>
      <c r="C421" s="26">
        <v>5930355.9900000002</v>
      </c>
      <c r="D421" s="26">
        <v>97046633</v>
      </c>
      <c r="E421" s="26">
        <v>7887327.8399999999</v>
      </c>
      <c r="F421" s="27">
        <f t="shared" si="74"/>
        <v>132.99923062460201</v>
      </c>
      <c r="G421" s="27">
        <f t="shared" si="75"/>
        <v>8.1273585658556531</v>
      </c>
      <c r="H421" s="28">
        <f t="shared" si="76"/>
        <v>1956971.8499999996</v>
      </c>
      <c r="J421" s="38"/>
    </row>
    <row r="422" spans="1:10" ht="12.75" customHeight="1" x14ac:dyDescent="0.25">
      <c r="A422" s="22" t="s">
        <v>283</v>
      </c>
      <c r="B422" s="17" t="s">
        <v>112</v>
      </c>
      <c r="C422" s="18">
        <v>721712269.67999995</v>
      </c>
      <c r="D422" s="18">
        <v>978068164</v>
      </c>
      <c r="E422" s="18">
        <v>750336256.27999997</v>
      </c>
      <c r="F422" s="19">
        <f t="shared" si="74"/>
        <v>103.96612165298113</v>
      </c>
      <c r="G422" s="19">
        <f t="shared" si="75"/>
        <v>76.71615168531342</v>
      </c>
      <c r="H422" s="20">
        <f t="shared" si="76"/>
        <v>28623986.600000024</v>
      </c>
      <c r="J422" s="38"/>
    </row>
    <row r="423" spans="1:10" ht="12.75" customHeight="1" x14ac:dyDescent="0.25">
      <c r="A423" s="24" t="s">
        <v>160</v>
      </c>
      <c r="B423" s="25" t="s">
        <v>4</v>
      </c>
      <c r="C423" s="26">
        <v>704260934.97000003</v>
      </c>
      <c r="D423" s="26">
        <v>898185701</v>
      </c>
      <c r="E423" s="26">
        <v>724736153.09000003</v>
      </c>
      <c r="F423" s="27">
        <f t="shared" si="74"/>
        <v>102.90733407226004</v>
      </c>
      <c r="G423" s="27">
        <f t="shared" si="75"/>
        <v>80.688898997513661</v>
      </c>
      <c r="H423" s="28">
        <f t="shared" si="76"/>
        <v>20475218.120000005</v>
      </c>
      <c r="J423" s="38"/>
    </row>
    <row r="424" spans="1:10" ht="12.75" customHeight="1" x14ac:dyDescent="0.25">
      <c r="A424" s="24" t="s">
        <v>161</v>
      </c>
      <c r="B424" s="25" t="s">
        <v>313</v>
      </c>
      <c r="C424" s="26">
        <v>17451334.710000001</v>
      </c>
      <c r="D424" s="26">
        <v>79882463</v>
      </c>
      <c r="E424" s="26">
        <v>25600103.190000001</v>
      </c>
      <c r="F424" s="27">
        <f t="shared" si="74"/>
        <v>146.69424210476333</v>
      </c>
      <c r="G424" s="27">
        <f t="shared" si="75"/>
        <v>32.04721315365552</v>
      </c>
      <c r="H424" s="28">
        <f t="shared" si="76"/>
        <v>8148768.4800000004</v>
      </c>
      <c r="J424" s="38"/>
    </row>
    <row r="425" spans="1:10" ht="12.75" customHeight="1" x14ac:dyDescent="0.25">
      <c r="A425" s="22" t="s">
        <v>350</v>
      </c>
      <c r="B425" s="17" t="s">
        <v>351</v>
      </c>
      <c r="C425" s="18">
        <v>172889962.03</v>
      </c>
      <c r="D425" s="18">
        <v>188258557</v>
      </c>
      <c r="E425" s="18">
        <v>176389348.86000001</v>
      </c>
      <c r="F425" s="27">
        <f t="shared" ref="F425:F427" si="77">IF(C425=0,"x",E425/C425*100)</f>
        <v>102.02405436898228</v>
      </c>
      <c r="G425" s="27">
        <f t="shared" ref="G425:G427" si="78">IF(D425=0,"x",E425/D425*100)</f>
        <v>93.695262340717932</v>
      </c>
      <c r="H425" s="28">
        <f t="shared" ref="H425:H427" si="79">+E425-C425</f>
        <v>3499386.8300000131</v>
      </c>
      <c r="J425" s="38"/>
    </row>
    <row r="426" spans="1:10" ht="12.75" customHeight="1" x14ac:dyDescent="0.25">
      <c r="A426" s="24" t="s">
        <v>160</v>
      </c>
      <c r="B426" s="25" t="s">
        <v>4</v>
      </c>
      <c r="C426" s="26">
        <v>161311952.69</v>
      </c>
      <c r="D426" s="26">
        <v>182674716</v>
      </c>
      <c r="E426" s="26">
        <v>173131298.25999999</v>
      </c>
      <c r="F426" s="27">
        <f t="shared" si="77"/>
        <v>107.32701165220766</v>
      </c>
      <c r="G426" s="27">
        <f t="shared" si="78"/>
        <v>94.775731448242666</v>
      </c>
      <c r="H426" s="28">
        <f t="shared" si="79"/>
        <v>11819345.569999993</v>
      </c>
      <c r="J426" s="38"/>
    </row>
    <row r="427" spans="1:10" ht="12.75" customHeight="1" x14ac:dyDescent="0.25">
      <c r="A427" s="24" t="s">
        <v>161</v>
      </c>
      <c r="B427" s="25" t="s">
        <v>313</v>
      </c>
      <c r="C427" s="26">
        <v>11578009.34</v>
      </c>
      <c r="D427" s="26">
        <v>5583841</v>
      </c>
      <c r="E427" s="26">
        <v>3258050.6</v>
      </c>
      <c r="F427" s="27">
        <f t="shared" si="77"/>
        <v>28.139989391302393</v>
      </c>
      <c r="G427" s="27">
        <f t="shared" si="78"/>
        <v>58.347839775523688</v>
      </c>
      <c r="H427" s="28">
        <f t="shared" si="79"/>
        <v>-8319958.7400000002</v>
      </c>
      <c r="J427" s="38"/>
    </row>
    <row r="428" spans="1:10" ht="12.75" customHeight="1" x14ac:dyDescent="0.25">
      <c r="A428" s="22" t="s">
        <v>284</v>
      </c>
      <c r="B428" s="17" t="s">
        <v>113</v>
      </c>
      <c r="C428" s="18">
        <v>3095817585.6799998</v>
      </c>
      <c r="D428" s="18">
        <v>3139165046</v>
      </c>
      <c r="E428" s="18">
        <v>2966272236.9000001</v>
      </c>
      <c r="F428" s="19">
        <f t="shared" si="74"/>
        <v>95.815472158979134</v>
      </c>
      <c r="G428" s="19">
        <f t="shared" si="75"/>
        <v>94.49239506153701</v>
      </c>
      <c r="H428" s="20">
        <f t="shared" si="76"/>
        <v>-129545348.77999973</v>
      </c>
      <c r="J428" s="38"/>
    </row>
    <row r="429" spans="1:10" ht="12.75" customHeight="1" x14ac:dyDescent="0.25">
      <c r="A429" s="24" t="s">
        <v>160</v>
      </c>
      <c r="B429" s="25" t="s">
        <v>4</v>
      </c>
      <c r="C429" s="26">
        <v>3052859587.8899999</v>
      </c>
      <c r="D429" s="26">
        <v>3006479510</v>
      </c>
      <c r="E429" s="26">
        <v>2909785944.0100002</v>
      </c>
      <c r="F429" s="27">
        <f t="shared" si="74"/>
        <v>95.313454819620915</v>
      </c>
      <c r="G429" s="27">
        <f t="shared" si="75"/>
        <v>96.78382754087022</v>
      </c>
      <c r="H429" s="28">
        <f t="shared" si="76"/>
        <v>-143073643.87999964</v>
      </c>
      <c r="J429" s="38"/>
    </row>
    <row r="430" spans="1:10" ht="12.75" customHeight="1" x14ac:dyDescent="0.25">
      <c r="A430" s="24" t="s">
        <v>161</v>
      </c>
      <c r="B430" s="25" t="s">
        <v>313</v>
      </c>
      <c r="C430" s="26">
        <v>42957997.789999999</v>
      </c>
      <c r="D430" s="26">
        <v>132685536</v>
      </c>
      <c r="E430" s="26">
        <v>56486292.890000001</v>
      </c>
      <c r="F430" s="27">
        <f t="shared" si="74"/>
        <v>131.49191255638362</v>
      </c>
      <c r="G430" s="27">
        <f t="shared" si="75"/>
        <v>42.571552704885633</v>
      </c>
      <c r="H430" s="28">
        <f t="shared" si="76"/>
        <v>13528295.100000001</v>
      </c>
      <c r="J430" s="38"/>
    </row>
    <row r="431" spans="1:10" ht="12.75" customHeight="1" x14ac:dyDescent="0.25">
      <c r="A431" s="21">
        <v>38655</v>
      </c>
      <c r="B431" s="17" t="s">
        <v>393</v>
      </c>
      <c r="C431" s="18">
        <v>16228954.949999999</v>
      </c>
      <c r="D431" s="18">
        <v>21358427</v>
      </c>
      <c r="E431" s="18">
        <v>18510027.420000002</v>
      </c>
      <c r="F431" s="19">
        <f t="shared" si="74"/>
        <v>114.05557213651643</v>
      </c>
      <c r="G431" s="19">
        <f t="shared" si="75"/>
        <v>86.663813866067954</v>
      </c>
      <c r="H431" s="20">
        <f t="shared" si="76"/>
        <v>2281072.4700000025</v>
      </c>
      <c r="J431" s="38"/>
    </row>
    <row r="432" spans="1:10" ht="12.75" customHeight="1" x14ac:dyDescent="0.25">
      <c r="A432" s="24" t="s">
        <v>160</v>
      </c>
      <c r="B432" s="25" t="s">
        <v>4</v>
      </c>
      <c r="C432" s="26">
        <v>16044771.32</v>
      </c>
      <c r="D432" s="26">
        <v>18715531</v>
      </c>
      <c r="E432" s="26">
        <v>17089447.609999999</v>
      </c>
      <c r="F432" s="27">
        <f t="shared" si="74"/>
        <v>106.51100766202755</v>
      </c>
      <c r="G432" s="27">
        <f t="shared" si="75"/>
        <v>91.311582930775515</v>
      </c>
      <c r="H432" s="28">
        <f t="shared" si="76"/>
        <v>1044676.2899999991</v>
      </c>
      <c r="J432" s="38"/>
    </row>
    <row r="433" spans="1:10" ht="12.75" customHeight="1" x14ac:dyDescent="0.25">
      <c r="A433" s="24" t="s">
        <v>161</v>
      </c>
      <c r="B433" s="25" t="s">
        <v>313</v>
      </c>
      <c r="C433" s="26">
        <v>184183.63</v>
      </c>
      <c r="D433" s="26">
        <v>2642896</v>
      </c>
      <c r="E433" s="26">
        <v>1420579.81</v>
      </c>
      <c r="F433" s="27">
        <f t="shared" si="74"/>
        <v>771.28451100675989</v>
      </c>
      <c r="G433" s="27">
        <f t="shared" si="75"/>
        <v>53.750878203304254</v>
      </c>
      <c r="H433" s="28">
        <f t="shared" si="76"/>
        <v>1236396.1800000002</v>
      </c>
      <c r="J433" s="38"/>
    </row>
    <row r="434" spans="1:10" ht="12.75" customHeight="1" x14ac:dyDescent="0.25">
      <c r="A434" s="22" t="s">
        <v>285</v>
      </c>
      <c r="B434" s="17" t="s">
        <v>114</v>
      </c>
      <c r="C434" s="18">
        <v>9407588.4100000001</v>
      </c>
      <c r="D434" s="18">
        <v>17732288</v>
      </c>
      <c r="E434" s="18">
        <v>11663683.810000001</v>
      </c>
      <c r="F434" s="19">
        <f t="shared" si="74"/>
        <v>123.98165503926421</v>
      </c>
      <c r="G434" s="19">
        <f t="shared" si="75"/>
        <v>65.776530417281748</v>
      </c>
      <c r="H434" s="20">
        <f t="shared" si="76"/>
        <v>2256095.4000000004</v>
      </c>
      <c r="J434" s="38"/>
    </row>
    <row r="435" spans="1:10" ht="12.75" customHeight="1" x14ac:dyDescent="0.25">
      <c r="A435" s="24" t="s">
        <v>160</v>
      </c>
      <c r="B435" s="25" t="s">
        <v>4</v>
      </c>
      <c r="C435" s="26">
        <v>8040601.0899999999</v>
      </c>
      <c r="D435" s="26">
        <v>11629788</v>
      </c>
      <c r="E435" s="26">
        <v>9512688.1799999997</v>
      </c>
      <c r="F435" s="27">
        <f t="shared" si="74"/>
        <v>118.3081721568157</v>
      </c>
      <c r="G435" s="27">
        <f t="shared" si="75"/>
        <v>81.795886391050288</v>
      </c>
      <c r="H435" s="28">
        <f t="shared" si="76"/>
        <v>1472087.0899999999</v>
      </c>
      <c r="J435" s="38"/>
    </row>
    <row r="436" spans="1:10" ht="12.75" customHeight="1" x14ac:dyDescent="0.25">
      <c r="A436" s="24" t="s">
        <v>161</v>
      </c>
      <c r="B436" s="25" t="s">
        <v>313</v>
      </c>
      <c r="C436" s="26">
        <v>1366987.32</v>
      </c>
      <c r="D436" s="26">
        <v>6102500</v>
      </c>
      <c r="E436" s="26">
        <v>2150995.63</v>
      </c>
      <c r="F436" s="27">
        <f t="shared" si="74"/>
        <v>157.35300529342143</v>
      </c>
      <c r="G436" s="27">
        <f t="shared" si="75"/>
        <v>35.24777763211798</v>
      </c>
      <c r="H436" s="28">
        <f t="shared" si="76"/>
        <v>784008.30999999982</v>
      </c>
      <c r="J436" s="38"/>
    </row>
    <row r="437" spans="1:10" ht="12.75" customHeight="1" x14ac:dyDescent="0.25">
      <c r="A437" s="22" t="s">
        <v>286</v>
      </c>
      <c r="B437" s="17" t="s">
        <v>115</v>
      </c>
      <c r="C437" s="18">
        <v>196143109.49000001</v>
      </c>
      <c r="D437" s="18">
        <v>237729378</v>
      </c>
      <c r="E437" s="18">
        <v>191024667.46000001</v>
      </c>
      <c r="F437" s="19">
        <f t="shared" si="74"/>
        <v>97.390455344922046</v>
      </c>
      <c r="G437" s="19">
        <f t="shared" si="75"/>
        <v>80.353833029420542</v>
      </c>
      <c r="H437" s="20">
        <f t="shared" si="76"/>
        <v>-5118442.0300000012</v>
      </c>
      <c r="J437" s="38"/>
    </row>
    <row r="438" spans="1:10" ht="12.75" customHeight="1" x14ac:dyDescent="0.25">
      <c r="A438" s="24" t="s">
        <v>160</v>
      </c>
      <c r="B438" s="25" t="s">
        <v>4</v>
      </c>
      <c r="C438" s="26">
        <v>190131803.05000001</v>
      </c>
      <c r="D438" s="26">
        <v>221045547</v>
      </c>
      <c r="E438" s="26">
        <v>187470290.74000001</v>
      </c>
      <c r="F438" s="27">
        <f>IF(C438=0,"x",E438/C438*100)</f>
        <v>98.600175106265581</v>
      </c>
      <c r="G438" s="27">
        <f t="shared" si="75"/>
        <v>84.810706790668817</v>
      </c>
      <c r="H438" s="28">
        <f t="shared" si="76"/>
        <v>-2661512.3100000024</v>
      </c>
      <c r="J438" s="38"/>
    </row>
    <row r="439" spans="1:10" ht="12.75" customHeight="1" x14ac:dyDescent="0.25">
      <c r="A439" s="24" t="s">
        <v>161</v>
      </c>
      <c r="B439" s="25" t="s">
        <v>313</v>
      </c>
      <c r="C439" s="26">
        <v>6011306.4400000004</v>
      </c>
      <c r="D439" s="26">
        <v>16683831</v>
      </c>
      <c r="E439" s="26">
        <v>3554376.72</v>
      </c>
      <c r="F439" s="27">
        <f t="shared" ref="F439" si="80">IF(C439=0,"x",E439/C439*100)</f>
        <v>59.128190443739882</v>
      </c>
      <c r="G439" s="27">
        <f t="shared" si="75"/>
        <v>21.304319853156031</v>
      </c>
      <c r="H439" s="28">
        <f t="shared" si="76"/>
        <v>-2456929.7200000002</v>
      </c>
      <c r="J439" s="38"/>
    </row>
    <row r="440" spans="1:10" ht="12.75" customHeight="1" x14ac:dyDescent="0.25">
      <c r="A440" s="16" t="s">
        <v>287</v>
      </c>
      <c r="B440" s="17" t="s">
        <v>117</v>
      </c>
      <c r="C440" s="29">
        <v>67148011.480000004</v>
      </c>
      <c r="D440" s="29">
        <v>222311000</v>
      </c>
      <c r="E440" s="29">
        <v>87842262.379999995</v>
      </c>
      <c r="F440" s="27">
        <f t="shared" ref="F440" si="81">IF(C440=0,"x",E440/C440*100)</f>
        <v>130.81885888186542</v>
      </c>
      <c r="G440" s="27">
        <f t="shared" ref="G440" si="82">IF(D440=0,"x",E440/D440*100)</f>
        <v>39.513232534602423</v>
      </c>
      <c r="H440" s="28">
        <f t="shared" ref="H440" si="83">+E440-C440</f>
        <v>20694250.899999991</v>
      </c>
      <c r="J440" s="38"/>
    </row>
    <row r="441" spans="1:10" ht="12.75" customHeight="1" x14ac:dyDescent="0.25">
      <c r="A441" s="22" t="s">
        <v>288</v>
      </c>
      <c r="B441" s="17" t="s">
        <v>118</v>
      </c>
      <c r="C441" s="18">
        <v>67148011.480000004</v>
      </c>
      <c r="D441" s="18">
        <v>222311000</v>
      </c>
      <c r="E441" s="18">
        <v>87842262.379999995</v>
      </c>
      <c r="F441" s="19">
        <f t="shared" si="74"/>
        <v>130.81885888186542</v>
      </c>
      <c r="G441" s="19">
        <f t="shared" si="75"/>
        <v>39.513232534602423</v>
      </c>
      <c r="H441" s="20">
        <f t="shared" si="76"/>
        <v>20694250.899999991</v>
      </c>
      <c r="J441" s="38"/>
    </row>
    <row r="442" spans="1:10" ht="12.75" customHeight="1" x14ac:dyDescent="0.25">
      <c r="A442" s="24" t="s">
        <v>160</v>
      </c>
      <c r="B442" s="25" t="s">
        <v>4</v>
      </c>
      <c r="C442" s="26">
        <v>64447590.539999999</v>
      </c>
      <c r="D442" s="26">
        <v>88543500</v>
      </c>
      <c r="E442" s="26">
        <v>71889198.659999996</v>
      </c>
      <c r="F442" s="27">
        <f t="shared" si="74"/>
        <v>111.54675924677322</v>
      </c>
      <c r="G442" s="27">
        <f t="shared" si="75"/>
        <v>81.190825594199453</v>
      </c>
      <c r="H442" s="28">
        <f t="shared" si="76"/>
        <v>7441608.1199999973</v>
      </c>
      <c r="J442" s="38"/>
    </row>
    <row r="443" spans="1:10" ht="12.75" customHeight="1" x14ac:dyDescent="0.25">
      <c r="A443" s="24" t="s">
        <v>161</v>
      </c>
      <c r="B443" s="25" t="s">
        <v>313</v>
      </c>
      <c r="C443" s="26">
        <v>2700420.94</v>
      </c>
      <c r="D443" s="26">
        <v>133767500</v>
      </c>
      <c r="E443" s="26">
        <v>15953063.720000001</v>
      </c>
      <c r="F443" s="27">
        <f t="shared" si="74"/>
        <v>590.76210985091825</v>
      </c>
      <c r="G443" s="27">
        <f t="shared" si="75"/>
        <v>11.925963870147832</v>
      </c>
      <c r="H443" s="28">
        <f t="shared" si="76"/>
        <v>13252642.780000001</v>
      </c>
      <c r="J443" s="38"/>
    </row>
    <row r="444" spans="1:10" ht="12.75" customHeight="1" x14ac:dyDescent="0.25">
      <c r="A444" s="16" t="s">
        <v>352</v>
      </c>
      <c r="B444" s="17" t="s">
        <v>353</v>
      </c>
      <c r="C444" s="29">
        <v>3027532356.4699998</v>
      </c>
      <c r="D444" s="29">
        <v>3565561794</v>
      </c>
      <c r="E444" s="29">
        <v>3119787415.77</v>
      </c>
      <c r="F444" s="19">
        <f t="shared" si="74"/>
        <v>103.04720308282901</v>
      </c>
      <c r="G444" s="19">
        <f t="shared" si="75"/>
        <v>87.497780041839874</v>
      </c>
      <c r="H444" s="30">
        <f t="shared" si="76"/>
        <v>92255059.300000191</v>
      </c>
      <c r="J444" s="38"/>
    </row>
    <row r="445" spans="1:10" ht="12.75" customHeight="1" x14ac:dyDescent="0.25">
      <c r="A445" s="22" t="s">
        <v>354</v>
      </c>
      <c r="B445" s="17" t="s">
        <v>394</v>
      </c>
      <c r="C445" s="18">
        <v>838643389.08000004</v>
      </c>
      <c r="D445" s="18">
        <v>1017505003</v>
      </c>
      <c r="E445" s="18">
        <v>827035419.51999998</v>
      </c>
      <c r="F445" s="19">
        <f t="shared" si="74"/>
        <v>98.615863463404381</v>
      </c>
      <c r="G445" s="19">
        <f t="shared" si="75"/>
        <v>81.280722658029035</v>
      </c>
      <c r="H445" s="20">
        <f t="shared" si="76"/>
        <v>-11607969.560000062</v>
      </c>
      <c r="J445" s="38"/>
    </row>
    <row r="446" spans="1:10" ht="12.75" customHeight="1" x14ac:dyDescent="0.25">
      <c r="A446" s="24" t="s">
        <v>160</v>
      </c>
      <c r="B446" s="25" t="s">
        <v>4</v>
      </c>
      <c r="C446" s="26">
        <v>668313731.36000001</v>
      </c>
      <c r="D446" s="26">
        <v>751695497</v>
      </c>
      <c r="E446" s="26">
        <v>657042135.88999999</v>
      </c>
      <c r="F446" s="27">
        <f t="shared" si="74"/>
        <v>98.313427520475642</v>
      </c>
      <c r="G446" s="27">
        <f t="shared" si="75"/>
        <v>87.408018075436203</v>
      </c>
      <c r="H446" s="28">
        <f t="shared" si="76"/>
        <v>-11271595.470000029</v>
      </c>
      <c r="J446" s="38"/>
    </row>
    <row r="447" spans="1:10" ht="12.75" customHeight="1" x14ac:dyDescent="0.25">
      <c r="A447" s="24" t="s">
        <v>161</v>
      </c>
      <c r="B447" s="25" t="s">
        <v>313</v>
      </c>
      <c r="C447" s="26">
        <v>170329657.72</v>
      </c>
      <c r="D447" s="26">
        <v>265809506</v>
      </c>
      <c r="E447" s="26">
        <v>169993283.63</v>
      </c>
      <c r="F447" s="27">
        <f t="shared" si="74"/>
        <v>99.802515842218767</v>
      </c>
      <c r="G447" s="27">
        <f t="shared" si="75"/>
        <v>63.953049004199272</v>
      </c>
      <c r="H447" s="28">
        <f t="shared" si="76"/>
        <v>-336374.09000000358</v>
      </c>
      <c r="J447" s="38"/>
    </row>
    <row r="448" spans="1:10" ht="12.75" customHeight="1" x14ac:dyDescent="0.25">
      <c r="A448" s="22" t="s">
        <v>355</v>
      </c>
      <c r="B448" s="17" t="s">
        <v>119</v>
      </c>
      <c r="C448" s="18">
        <v>6433805.1399999997</v>
      </c>
      <c r="D448" s="18">
        <v>12429225</v>
      </c>
      <c r="E448" s="18">
        <v>7109916.9199999999</v>
      </c>
      <c r="F448" s="19">
        <f t="shared" si="74"/>
        <v>110.50873884564058</v>
      </c>
      <c r="G448" s="19">
        <f t="shared" si="75"/>
        <v>57.203219991592391</v>
      </c>
      <c r="H448" s="20">
        <f t="shared" si="76"/>
        <v>676111.78000000026</v>
      </c>
      <c r="J448" s="38"/>
    </row>
    <row r="449" spans="1:10" ht="12.75" customHeight="1" x14ac:dyDescent="0.25">
      <c r="A449" s="24" t="s">
        <v>160</v>
      </c>
      <c r="B449" s="25" t="s">
        <v>4</v>
      </c>
      <c r="C449" s="26">
        <v>6278411.2599999998</v>
      </c>
      <c r="D449" s="26">
        <v>12145925</v>
      </c>
      <c r="E449" s="26">
        <v>7109916.9199999999</v>
      </c>
      <c r="F449" s="27">
        <f t="shared" si="74"/>
        <v>113.24388647965058</v>
      </c>
      <c r="G449" s="27">
        <f t="shared" si="75"/>
        <v>58.537467669197696</v>
      </c>
      <c r="H449" s="28">
        <f t="shared" si="76"/>
        <v>831505.66000000015</v>
      </c>
      <c r="J449" s="38"/>
    </row>
    <row r="450" spans="1:10" ht="12.75" customHeight="1" x14ac:dyDescent="0.25">
      <c r="A450" s="24" t="s">
        <v>161</v>
      </c>
      <c r="B450" s="25" t="s">
        <v>313</v>
      </c>
      <c r="C450" s="26">
        <v>155393.88</v>
      </c>
      <c r="D450" s="26">
        <v>283300</v>
      </c>
      <c r="E450" s="26"/>
      <c r="F450" s="27">
        <f t="shared" si="74"/>
        <v>0</v>
      </c>
      <c r="G450" s="27">
        <f t="shared" ref="G450" si="84">IF(D450=0,"x",E450/D450*100)</f>
        <v>0</v>
      </c>
      <c r="H450" s="28">
        <f t="shared" ref="H450" si="85">+E450-C450</f>
        <v>-155393.88</v>
      </c>
      <c r="J450" s="38"/>
    </row>
    <row r="451" spans="1:10" ht="12.75" customHeight="1" x14ac:dyDescent="0.25">
      <c r="A451" s="22" t="s">
        <v>356</v>
      </c>
      <c r="B451" s="17" t="s">
        <v>120</v>
      </c>
      <c r="C451" s="18">
        <v>527665478.05000001</v>
      </c>
      <c r="D451" s="18">
        <v>640369435</v>
      </c>
      <c r="E451" s="18">
        <v>589447897.63999999</v>
      </c>
      <c r="F451" s="19">
        <f t="shared" si="74"/>
        <v>111.70863400393718</v>
      </c>
      <c r="G451" s="19">
        <f t="shared" si="75"/>
        <v>92.048099959674062</v>
      </c>
      <c r="H451" s="20">
        <f t="shared" si="76"/>
        <v>61782419.589999974</v>
      </c>
      <c r="J451" s="38"/>
    </row>
    <row r="452" spans="1:10" ht="12.75" customHeight="1" x14ac:dyDescent="0.25">
      <c r="A452" s="24" t="s">
        <v>160</v>
      </c>
      <c r="B452" s="25" t="s">
        <v>4</v>
      </c>
      <c r="C452" s="26">
        <v>525332645.60000002</v>
      </c>
      <c r="D452" s="26">
        <v>627292013</v>
      </c>
      <c r="E452" s="26">
        <v>579454429.11000001</v>
      </c>
      <c r="F452" s="27">
        <f t="shared" si="74"/>
        <v>110.30238344471923</v>
      </c>
      <c r="G452" s="27">
        <f t="shared" si="75"/>
        <v>92.373952975868676</v>
      </c>
      <c r="H452" s="28">
        <f t="shared" si="76"/>
        <v>54121783.50999999</v>
      </c>
      <c r="J452" s="38"/>
    </row>
    <row r="453" spans="1:10" ht="12.75" customHeight="1" x14ac:dyDescent="0.25">
      <c r="A453" s="24" t="s">
        <v>161</v>
      </c>
      <c r="B453" s="25" t="s">
        <v>313</v>
      </c>
      <c r="C453" s="26">
        <v>2332832.4500000002</v>
      </c>
      <c r="D453" s="26">
        <v>13077422</v>
      </c>
      <c r="E453" s="26">
        <v>9993468.5299999993</v>
      </c>
      <c r="F453" s="27">
        <f t="shared" si="74"/>
        <v>428.3834670595395</v>
      </c>
      <c r="G453" s="27">
        <f t="shared" si="75"/>
        <v>76.417726138989778</v>
      </c>
      <c r="H453" s="28">
        <f t="shared" si="76"/>
        <v>7660636.0799999991</v>
      </c>
      <c r="J453" s="38"/>
    </row>
    <row r="454" spans="1:10" ht="12.75" customHeight="1" x14ac:dyDescent="0.25">
      <c r="A454" s="22" t="s">
        <v>357</v>
      </c>
      <c r="B454" s="17" t="s">
        <v>121</v>
      </c>
      <c r="C454" s="18">
        <v>30051768.050000001</v>
      </c>
      <c r="D454" s="18">
        <v>34291290</v>
      </c>
      <c r="E454" s="18">
        <v>30351652.629999999</v>
      </c>
      <c r="F454" s="19">
        <f t="shared" si="74"/>
        <v>100.99789330032448</v>
      </c>
      <c r="G454" s="19">
        <f t="shared" si="75"/>
        <v>88.511259360613153</v>
      </c>
      <c r="H454" s="20">
        <f t="shared" si="76"/>
        <v>299884.57999999821</v>
      </c>
      <c r="J454" s="38"/>
    </row>
    <row r="455" spans="1:10" ht="12.75" customHeight="1" x14ac:dyDescent="0.25">
      <c r="A455" s="24" t="s">
        <v>160</v>
      </c>
      <c r="B455" s="25" t="s">
        <v>4</v>
      </c>
      <c r="C455" s="26">
        <v>30048011.350000001</v>
      </c>
      <c r="D455" s="26">
        <v>34128290</v>
      </c>
      <c r="E455" s="26">
        <v>30318130.550000001</v>
      </c>
      <c r="F455" s="27">
        <f t="shared" si="74"/>
        <v>100.89895865937231</v>
      </c>
      <c r="G455" s="27">
        <f t="shared" si="75"/>
        <v>88.835773928315774</v>
      </c>
      <c r="H455" s="28">
        <f t="shared" si="76"/>
        <v>270119.19999999925</v>
      </c>
      <c r="J455" s="38"/>
    </row>
    <row r="456" spans="1:10" ht="12.75" customHeight="1" x14ac:dyDescent="0.25">
      <c r="A456" s="24" t="s">
        <v>161</v>
      </c>
      <c r="B456" s="25" t="s">
        <v>313</v>
      </c>
      <c r="C456" s="26">
        <v>3756.7</v>
      </c>
      <c r="D456" s="26">
        <v>163000</v>
      </c>
      <c r="E456" s="26">
        <v>33522.080000000002</v>
      </c>
      <c r="F456" s="27">
        <f t="shared" si="74"/>
        <v>892.32784092421548</v>
      </c>
      <c r="G456" s="27">
        <f t="shared" si="75"/>
        <v>20.565693251533741</v>
      </c>
      <c r="H456" s="28">
        <f t="shared" si="76"/>
        <v>29765.38</v>
      </c>
      <c r="J456" s="38"/>
    </row>
    <row r="457" spans="1:10" ht="12.75" customHeight="1" x14ac:dyDescent="0.25">
      <c r="A457" s="22" t="s">
        <v>358</v>
      </c>
      <c r="B457" s="17" t="s">
        <v>122</v>
      </c>
      <c r="C457" s="18">
        <v>20359580.23</v>
      </c>
      <c r="D457" s="18">
        <v>22619100</v>
      </c>
      <c r="E457" s="18">
        <v>20038885.789999999</v>
      </c>
      <c r="F457" s="19">
        <f t="shared" si="74"/>
        <v>98.424847485178219</v>
      </c>
      <c r="G457" s="19">
        <f t="shared" si="75"/>
        <v>88.592763593600097</v>
      </c>
      <c r="H457" s="20">
        <f t="shared" si="76"/>
        <v>-320694.44000000134</v>
      </c>
      <c r="J457" s="38"/>
    </row>
    <row r="458" spans="1:10" ht="12.75" customHeight="1" x14ac:dyDescent="0.25">
      <c r="A458" s="24" t="s">
        <v>160</v>
      </c>
      <c r="B458" s="25" t="s">
        <v>4</v>
      </c>
      <c r="C458" s="26">
        <v>20351176.559999999</v>
      </c>
      <c r="D458" s="26">
        <v>22513000</v>
      </c>
      <c r="E458" s="26">
        <v>19983720.52</v>
      </c>
      <c r="F458" s="27">
        <f t="shared" si="74"/>
        <v>98.194423605354444</v>
      </c>
      <c r="G458" s="27">
        <f t="shared" si="75"/>
        <v>88.765249056100913</v>
      </c>
      <c r="H458" s="28">
        <f t="shared" si="76"/>
        <v>-367456.03999999911</v>
      </c>
      <c r="J458" s="38"/>
    </row>
    <row r="459" spans="1:10" ht="12.75" customHeight="1" x14ac:dyDescent="0.25">
      <c r="A459" s="24" t="s">
        <v>161</v>
      </c>
      <c r="B459" s="25" t="s">
        <v>313</v>
      </c>
      <c r="C459" s="26">
        <v>8403.67</v>
      </c>
      <c r="D459" s="26">
        <v>106100</v>
      </c>
      <c r="E459" s="26">
        <v>55165.27</v>
      </c>
      <c r="F459" s="27">
        <f t="shared" si="74"/>
        <v>656.44260186323345</v>
      </c>
      <c r="G459" s="27">
        <f t="shared" si="75"/>
        <v>51.993656927426954</v>
      </c>
      <c r="H459" s="28">
        <f t="shared" si="76"/>
        <v>46761.599999999999</v>
      </c>
      <c r="J459" s="38"/>
    </row>
    <row r="460" spans="1:10" ht="12.75" customHeight="1" x14ac:dyDescent="0.25">
      <c r="A460" s="22" t="s">
        <v>359</v>
      </c>
      <c r="B460" s="17" t="s">
        <v>123</v>
      </c>
      <c r="C460" s="18">
        <v>16497954.949999999</v>
      </c>
      <c r="D460" s="18">
        <v>18568870</v>
      </c>
      <c r="E460" s="18">
        <v>16561667.9</v>
      </c>
      <c r="F460" s="19">
        <f t="shared" si="74"/>
        <v>100.38618695585662</v>
      </c>
      <c r="G460" s="19">
        <f t="shared" si="75"/>
        <v>89.190499475735464</v>
      </c>
      <c r="H460" s="20">
        <f t="shared" si="76"/>
        <v>63712.950000001118</v>
      </c>
      <c r="J460" s="38"/>
    </row>
    <row r="461" spans="1:10" ht="12.75" customHeight="1" x14ac:dyDescent="0.25">
      <c r="A461" s="24" t="s">
        <v>160</v>
      </c>
      <c r="B461" s="25" t="s">
        <v>4</v>
      </c>
      <c r="C461" s="26">
        <v>16443830.67</v>
      </c>
      <c r="D461" s="26">
        <v>18475470</v>
      </c>
      <c r="E461" s="26">
        <v>16510846.380000001</v>
      </c>
      <c r="F461" s="27">
        <f t="shared" si="74"/>
        <v>100.40754317740735</v>
      </c>
      <c r="G461" s="27">
        <f t="shared" si="75"/>
        <v>89.366313170923391</v>
      </c>
      <c r="H461" s="28">
        <f t="shared" si="76"/>
        <v>67015.710000000894</v>
      </c>
      <c r="J461" s="38"/>
    </row>
    <row r="462" spans="1:10" ht="12.75" customHeight="1" x14ac:dyDescent="0.25">
      <c r="A462" s="24" t="s">
        <v>161</v>
      </c>
      <c r="B462" s="25" t="s">
        <v>313</v>
      </c>
      <c r="C462" s="26">
        <v>54124.28</v>
      </c>
      <c r="D462" s="26">
        <v>93400</v>
      </c>
      <c r="E462" s="26">
        <v>50821.52</v>
      </c>
      <c r="F462" s="27">
        <f t="shared" si="74"/>
        <v>93.897821827837703</v>
      </c>
      <c r="G462" s="27">
        <f t="shared" si="75"/>
        <v>54.412762312633831</v>
      </c>
      <c r="H462" s="28">
        <f t="shared" si="76"/>
        <v>-3302.760000000002</v>
      </c>
      <c r="J462" s="38"/>
    </row>
    <row r="463" spans="1:10" ht="12.75" customHeight="1" x14ac:dyDescent="0.25">
      <c r="A463" s="22" t="s">
        <v>360</v>
      </c>
      <c r="B463" s="17" t="s">
        <v>124</v>
      </c>
      <c r="C463" s="18">
        <v>23357345.899999999</v>
      </c>
      <c r="D463" s="18">
        <v>26955874</v>
      </c>
      <c r="E463" s="18">
        <v>23975954.960000001</v>
      </c>
      <c r="F463" s="19">
        <f t="shared" si="74"/>
        <v>102.64845613302325</v>
      </c>
      <c r="G463" s="19">
        <f t="shared" si="75"/>
        <v>88.945195989564283</v>
      </c>
      <c r="H463" s="20">
        <f t="shared" si="76"/>
        <v>618609.06000000238</v>
      </c>
      <c r="J463" s="38"/>
    </row>
    <row r="464" spans="1:10" ht="12.75" customHeight="1" x14ac:dyDescent="0.25">
      <c r="A464" s="24" t="s">
        <v>160</v>
      </c>
      <c r="B464" s="25" t="s">
        <v>4</v>
      </c>
      <c r="C464" s="26">
        <v>23322865.489999998</v>
      </c>
      <c r="D464" s="26">
        <v>26817874</v>
      </c>
      <c r="E464" s="26">
        <v>23901112.370000001</v>
      </c>
      <c r="F464" s="27">
        <f t="shared" si="74"/>
        <v>102.47931318837273</v>
      </c>
      <c r="G464" s="27">
        <f t="shared" si="75"/>
        <v>89.12381484826129</v>
      </c>
      <c r="H464" s="28">
        <f t="shared" si="76"/>
        <v>578246.88000000268</v>
      </c>
      <c r="J464" s="38"/>
    </row>
    <row r="465" spans="1:10" ht="12.75" customHeight="1" x14ac:dyDescent="0.25">
      <c r="A465" s="24" t="s">
        <v>161</v>
      </c>
      <c r="B465" s="25" t="s">
        <v>313</v>
      </c>
      <c r="C465" s="26">
        <v>34480.410000000003</v>
      </c>
      <c r="D465" s="26">
        <v>138000</v>
      </c>
      <c r="E465" s="26">
        <v>74842.59</v>
      </c>
      <c r="F465" s="27">
        <f t="shared" ref="F465:F540" si="86">IF(C465=0,"x",E465/C465*100)</f>
        <v>217.05829484046154</v>
      </c>
      <c r="G465" s="27">
        <f t="shared" ref="G465:G540" si="87">IF(D465=0,"x",E465/D465*100)</f>
        <v>54.233760869565216</v>
      </c>
      <c r="H465" s="28">
        <f t="shared" si="76"/>
        <v>40362.179999999993</v>
      </c>
      <c r="J465" s="38"/>
    </row>
    <row r="466" spans="1:10" ht="12.75" customHeight="1" x14ac:dyDescent="0.25">
      <c r="A466" s="22" t="s">
        <v>361</v>
      </c>
      <c r="B466" s="17" t="s">
        <v>125</v>
      </c>
      <c r="C466" s="18">
        <v>54535164.280000001</v>
      </c>
      <c r="D466" s="18">
        <v>50243943</v>
      </c>
      <c r="E466" s="18">
        <v>42449031.829999998</v>
      </c>
      <c r="F466" s="19">
        <f t="shared" si="86"/>
        <v>77.837909522109172</v>
      </c>
      <c r="G466" s="19">
        <f t="shared" si="87"/>
        <v>84.485868933495126</v>
      </c>
      <c r="H466" s="20">
        <f t="shared" ref="H466:H540" si="88">+E466-C466</f>
        <v>-12086132.450000003</v>
      </c>
      <c r="J466" s="38"/>
    </row>
    <row r="467" spans="1:10" ht="12.75" customHeight="1" x14ac:dyDescent="0.25">
      <c r="A467" s="24" t="s">
        <v>160</v>
      </c>
      <c r="B467" s="25" t="s">
        <v>4</v>
      </c>
      <c r="C467" s="26">
        <v>54507597.350000001</v>
      </c>
      <c r="D467" s="26">
        <v>50080943</v>
      </c>
      <c r="E467" s="26">
        <v>42377554.219999999</v>
      </c>
      <c r="F467" s="27">
        <f t="shared" si="86"/>
        <v>77.746142336615023</v>
      </c>
      <c r="G467" s="27">
        <f t="shared" si="87"/>
        <v>84.618123544518724</v>
      </c>
      <c r="H467" s="28">
        <f t="shared" si="88"/>
        <v>-12130043.130000003</v>
      </c>
      <c r="J467" s="38"/>
    </row>
    <row r="468" spans="1:10" ht="12.75" customHeight="1" x14ac:dyDescent="0.25">
      <c r="A468" s="24" t="s">
        <v>161</v>
      </c>
      <c r="B468" s="25" t="s">
        <v>313</v>
      </c>
      <c r="C468" s="26">
        <v>27566.93</v>
      </c>
      <c r="D468" s="26">
        <v>163000</v>
      </c>
      <c r="E468" s="26">
        <v>71477.61</v>
      </c>
      <c r="F468" s="27">
        <f t="shared" ref="F468" si="89">IF(C468=0,"x",E468/C468*100)</f>
        <v>259.28752313006925</v>
      </c>
      <c r="G468" s="27">
        <f t="shared" ref="G468" si="90">IF(D468=0,"x",E468/D468*100)</f>
        <v>43.851294478527606</v>
      </c>
      <c r="H468" s="28">
        <f t="shared" ref="H468" si="91">+E468-C468</f>
        <v>43910.68</v>
      </c>
      <c r="J468" s="38"/>
    </row>
    <row r="469" spans="1:10" ht="12.75" customHeight="1" x14ac:dyDescent="0.25">
      <c r="A469" s="22" t="s">
        <v>362</v>
      </c>
      <c r="B469" s="17" t="s">
        <v>126</v>
      </c>
      <c r="C469" s="18">
        <v>1243040.3999999999</v>
      </c>
      <c r="D469" s="18">
        <v>1819520</v>
      </c>
      <c r="E469" s="18">
        <v>1516049.01</v>
      </c>
      <c r="F469" s="19">
        <f t="shared" si="86"/>
        <v>121.96297159770512</v>
      </c>
      <c r="G469" s="19">
        <f t="shared" si="87"/>
        <v>83.321371020928595</v>
      </c>
      <c r="H469" s="20">
        <f t="shared" si="88"/>
        <v>273008.6100000001</v>
      </c>
      <c r="J469" s="38"/>
    </row>
    <row r="470" spans="1:10" ht="12.75" customHeight="1" x14ac:dyDescent="0.25">
      <c r="A470" s="24" t="s">
        <v>160</v>
      </c>
      <c r="B470" s="25" t="s">
        <v>4</v>
      </c>
      <c r="C470" s="26">
        <v>1243040.3999999999</v>
      </c>
      <c r="D470" s="26">
        <v>1808520</v>
      </c>
      <c r="E470" s="26">
        <v>1511999.91</v>
      </c>
      <c r="F470" s="27">
        <f t="shared" si="86"/>
        <v>121.63722997257369</v>
      </c>
      <c r="G470" s="27">
        <f t="shared" si="87"/>
        <v>83.604268130847316</v>
      </c>
      <c r="H470" s="28">
        <f t="shared" si="88"/>
        <v>268959.51</v>
      </c>
      <c r="J470" s="38"/>
    </row>
    <row r="471" spans="1:10" ht="12.75" customHeight="1" x14ac:dyDescent="0.25">
      <c r="A471" s="24" t="s">
        <v>161</v>
      </c>
      <c r="B471" s="25" t="s">
        <v>313</v>
      </c>
      <c r="C471" s="26"/>
      <c r="D471" s="26">
        <v>11000</v>
      </c>
      <c r="E471" s="26">
        <v>4049.1</v>
      </c>
      <c r="F471" s="27" t="str">
        <f t="shared" si="86"/>
        <v>x</v>
      </c>
      <c r="G471" s="27">
        <f t="shared" si="87"/>
        <v>36.809999999999995</v>
      </c>
      <c r="H471" s="28">
        <f t="shared" si="88"/>
        <v>4049.1</v>
      </c>
      <c r="J471" s="38"/>
    </row>
    <row r="472" spans="1:10" ht="12.75" customHeight="1" x14ac:dyDescent="0.25">
      <c r="A472" s="22" t="s">
        <v>363</v>
      </c>
      <c r="B472" s="17" t="s">
        <v>127</v>
      </c>
      <c r="C472" s="18">
        <v>1812537.68</v>
      </c>
      <c r="D472" s="18">
        <v>2432360</v>
      </c>
      <c r="E472" s="18">
        <v>1950783.64</v>
      </c>
      <c r="F472" s="19">
        <f t="shared" si="86"/>
        <v>107.62720474864831</v>
      </c>
      <c r="G472" s="19">
        <f t="shared" si="87"/>
        <v>80.201271193408857</v>
      </c>
      <c r="H472" s="20">
        <f t="shared" si="88"/>
        <v>138245.95999999996</v>
      </c>
      <c r="J472" s="38"/>
    </row>
    <row r="473" spans="1:10" ht="12.75" customHeight="1" x14ac:dyDescent="0.25">
      <c r="A473" s="24" t="s">
        <v>160</v>
      </c>
      <c r="B473" s="25" t="s">
        <v>4</v>
      </c>
      <c r="C473" s="26">
        <v>1812537.68</v>
      </c>
      <c r="D473" s="26">
        <v>2417160</v>
      </c>
      <c r="E473" s="26">
        <v>1943436.34</v>
      </c>
      <c r="F473" s="19">
        <f t="shared" ref="F473:F475" si="92">IF(C473=0,"x",E473/C473*100)</f>
        <v>107.22184489979819</v>
      </c>
      <c r="G473" s="19">
        <f t="shared" ref="G473:G475" si="93">IF(D473=0,"x",E473/D473*100)</f>
        <v>80.401642423339794</v>
      </c>
      <c r="H473" s="20">
        <f t="shared" ref="H473:H475" si="94">+E473-C473</f>
        <v>130898.66000000015</v>
      </c>
      <c r="J473" s="38"/>
    </row>
    <row r="474" spans="1:10" ht="12.75" customHeight="1" x14ac:dyDescent="0.25">
      <c r="A474" s="24" t="s">
        <v>161</v>
      </c>
      <c r="B474" s="25" t="s">
        <v>313</v>
      </c>
      <c r="C474" s="26"/>
      <c r="D474" s="26">
        <v>15200</v>
      </c>
      <c r="E474" s="26">
        <v>7347.3</v>
      </c>
      <c r="F474" s="19" t="str">
        <f t="shared" si="92"/>
        <v>x</v>
      </c>
      <c r="G474" s="19">
        <f t="shared" si="93"/>
        <v>48.337499999999999</v>
      </c>
      <c r="H474" s="20">
        <f t="shared" si="94"/>
        <v>7347.3</v>
      </c>
      <c r="J474" s="38"/>
    </row>
    <row r="475" spans="1:10" ht="12.75" customHeight="1" x14ac:dyDescent="0.25">
      <c r="A475" s="22" t="s">
        <v>364</v>
      </c>
      <c r="B475" s="17" t="s">
        <v>128</v>
      </c>
      <c r="C475" s="18">
        <v>14211648.369999999</v>
      </c>
      <c r="D475" s="18">
        <v>15562020</v>
      </c>
      <c r="E475" s="18">
        <v>14013802.07</v>
      </c>
      <c r="F475" s="19">
        <f t="shared" si="92"/>
        <v>98.607858181900681</v>
      </c>
      <c r="G475" s="19">
        <f t="shared" si="93"/>
        <v>90.051304843458624</v>
      </c>
      <c r="H475" s="20">
        <f t="shared" si="94"/>
        <v>-197846.29999999888</v>
      </c>
      <c r="J475" s="38"/>
    </row>
    <row r="476" spans="1:10" ht="12.75" customHeight="1" x14ac:dyDescent="0.25">
      <c r="A476" s="24" t="s">
        <v>160</v>
      </c>
      <c r="B476" s="25" t="s">
        <v>4</v>
      </c>
      <c r="C476" s="26">
        <v>14211648.369999999</v>
      </c>
      <c r="D476" s="26">
        <v>15537220</v>
      </c>
      <c r="E476" s="26">
        <v>13997834.140000001</v>
      </c>
      <c r="F476" s="27">
        <f t="shared" si="86"/>
        <v>98.495500138806207</v>
      </c>
      <c r="G476" s="27">
        <f t="shared" si="87"/>
        <v>90.092269659565872</v>
      </c>
      <c r="H476" s="28">
        <f t="shared" si="88"/>
        <v>-213814.22999999858</v>
      </c>
      <c r="J476" s="38"/>
    </row>
    <row r="477" spans="1:10" ht="12.75" customHeight="1" x14ac:dyDescent="0.25">
      <c r="A477" s="24" t="s">
        <v>161</v>
      </c>
      <c r="B477" s="25" t="s">
        <v>313</v>
      </c>
      <c r="C477" s="26"/>
      <c r="D477" s="26">
        <v>24800</v>
      </c>
      <c r="E477" s="26">
        <v>15967.93</v>
      </c>
      <c r="F477" s="27" t="str">
        <f t="shared" ref="F477" si="95">IF(C477=0,"x",E477/C477*100)</f>
        <v>x</v>
      </c>
      <c r="G477" s="27">
        <f t="shared" ref="G477" si="96">IF(D477=0,"x",E477/D477*100)</f>
        <v>64.386814516129036</v>
      </c>
      <c r="H477" s="28">
        <f t="shared" ref="H477" si="97">+E477-C477</f>
        <v>15967.93</v>
      </c>
      <c r="J477" s="38"/>
    </row>
    <row r="478" spans="1:10" ht="12.75" customHeight="1" x14ac:dyDescent="0.25">
      <c r="A478" s="22" t="s">
        <v>365</v>
      </c>
      <c r="B478" s="17" t="s">
        <v>332</v>
      </c>
      <c r="C478" s="18">
        <v>6482161.5099999998</v>
      </c>
      <c r="D478" s="18">
        <v>7739983</v>
      </c>
      <c r="E478" s="18">
        <v>6819871.7999999998</v>
      </c>
      <c r="F478" s="19">
        <f t="shared" si="86"/>
        <v>105.20984072178724</v>
      </c>
      <c r="G478" s="19">
        <f t="shared" si="87"/>
        <v>88.112232287848684</v>
      </c>
      <c r="H478" s="30">
        <f t="shared" si="88"/>
        <v>337710.29000000004</v>
      </c>
      <c r="J478" s="38"/>
    </row>
    <row r="479" spans="1:10" ht="12.75" customHeight="1" x14ac:dyDescent="0.25">
      <c r="A479" s="24" t="s">
        <v>160</v>
      </c>
      <c r="B479" s="25" t="s">
        <v>4</v>
      </c>
      <c r="C479" s="26">
        <v>6460751.3300000001</v>
      </c>
      <c r="D479" s="26">
        <v>7629279</v>
      </c>
      <c r="E479" s="26">
        <v>6748649.2199999997</v>
      </c>
      <c r="F479" s="27">
        <f t="shared" si="86"/>
        <v>104.45610541707693</v>
      </c>
      <c r="G479" s="27">
        <f t="shared" si="87"/>
        <v>88.457234556502655</v>
      </c>
      <c r="H479" s="28">
        <f t="shared" si="88"/>
        <v>287897.88999999966</v>
      </c>
      <c r="J479" s="38"/>
    </row>
    <row r="480" spans="1:10" ht="12.75" customHeight="1" x14ac:dyDescent="0.25">
      <c r="A480" s="24" t="s">
        <v>161</v>
      </c>
      <c r="B480" s="25" t="s">
        <v>313</v>
      </c>
      <c r="C480" s="26">
        <v>21410.18</v>
      </c>
      <c r="D480" s="26">
        <v>110704</v>
      </c>
      <c r="E480" s="26">
        <v>71222.58</v>
      </c>
      <c r="F480" s="27">
        <f t="shared" si="86"/>
        <v>332.65754888562356</v>
      </c>
      <c r="G480" s="27">
        <f t="shared" si="87"/>
        <v>64.336049284578706</v>
      </c>
      <c r="H480" s="28">
        <f t="shared" si="88"/>
        <v>49812.4</v>
      </c>
      <c r="J480" s="38"/>
    </row>
    <row r="481" spans="1:10" ht="12.75" customHeight="1" x14ac:dyDescent="0.25">
      <c r="A481" s="22" t="s">
        <v>366</v>
      </c>
      <c r="B481" s="17" t="s">
        <v>129</v>
      </c>
      <c r="C481" s="18">
        <v>249796808.19</v>
      </c>
      <c r="D481" s="18">
        <v>296247346</v>
      </c>
      <c r="E481" s="18">
        <v>267748091.15000001</v>
      </c>
      <c r="F481" s="19">
        <f t="shared" si="86"/>
        <v>107.18635401712015</v>
      </c>
      <c r="G481" s="19">
        <f t="shared" si="87"/>
        <v>90.379912179871482</v>
      </c>
      <c r="H481" s="20">
        <f t="shared" si="88"/>
        <v>17951282.960000008</v>
      </c>
      <c r="J481" s="38"/>
    </row>
    <row r="482" spans="1:10" ht="12.75" customHeight="1" x14ac:dyDescent="0.25">
      <c r="A482" s="24" t="s">
        <v>160</v>
      </c>
      <c r="B482" s="25" t="s">
        <v>4</v>
      </c>
      <c r="C482" s="26">
        <v>249443767.06</v>
      </c>
      <c r="D482" s="26">
        <v>295184864</v>
      </c>
      <c r="E482" s="26">
        <v>266778625.00999999</v>
      </c>
      <c r="F482" s="27">
        <f t="shared" si="86"/>
        <v>106.94940513219171</v>
      </c>
      <c r="G482" s="27">
        <f t="shared" si="87"/>
        <v>90.376796897689175</v>
      </c>
      <c r="H482" s="28">
        <f t="shared" si="88"/>
        <v>17334857.949999988</v>
      </c>
      <c r="J482" s="38"/>
    </row>
    <row r="483" spans="1:10" ht="12.75" customHeight="1" x14ac:dyDescent="0.25">
      <c r="A483" s="24" t="s">
        <v>161</v>
      </c>
      <c r="B483" s="25" t="s">
        <v>313</v>
      </c>
      <c r="C483" s="26">
        <v>353041.13</v>
      </c>
      <c r="D483" s="26">
        <v>1062482</v>
      </c>
      <c r="E483" s="26">
        <v>969466.14</v>
      </c>
      <c r="F483" s="27">
        <f t="shared" si="86"/>
        <v>274.60430460326251</v>
      </c>
      <c r="G483" s="27">
        <f t="shared" si="87"/>
        <v>91.245417804725165</v>
      </c>
      <c r="H483" s="28">
        <f t="shared" si="88"/>
        <v>616425.01</v>
      </c>
      <c r="J483" s="38"/>
    </row>
    <row r="484" spans="1:10" ht="12.75" customHeight="1" x14ac:dyDescent="0.25">
      <c r="A484" s="22" t="s">
        <v>367</v>
      </c>
      <c r="B484" s="17" t="s">
        <v>130</v>
      </c>
      <c r="C484" s="18">
        <v>85397301.459999993</v>
      </c>
      <c r="D484" s="18">
        <v>96573035</v>
      </c>
      <c r="E484" s="18">
        <v>86432925.689999998</v>
      </c>
      <c r="F484" s="19">
        <f t="shared" si="86"/>
        <v>101.2127130627015</v>
      </c>
      <c r="G484" s="19">
        <f t="shared" si="87"/>
        <v>89.500061471610579</v>
      </c>
      <c r="H484" s="20">
        <f t="shared" si="88"/>
        <v>1035624.2300000042</v>
      </c>
      <c r="J484" s="38"/>
    </row>
    <row r="485" spans="1:10" ht="12.75" customHeight="1" x14ac:dyDescent="0.25">
      <c r="A485" s="24" t="s">
        <v>160</v>
      </c>
      <c r="B485" s="25" t="s">
        <v>4</v>
      </c>
      <c r="C485" s="26">
        <v>85279299.359999999</v>
      </c>
      <c r="D485" s="26">
        <v>96204584</v>
      </c>
      <c r="E485" s="26">
        <v>86245268.079999998</v>
      </c>
      <c r="F485" s="27">
        <f t="shared" si="86"/>
        <v>101.13271183892148</v>
      </c>
      <c r="G485" s="27">
        <f t="shared" si="87"/>
        <v>89.647774039540565</v>
      </c>
      <c r="H485" s="28">
        <f t="shared" si="88"/>
        <v>965968.71999999881</v>
      </c>
      <c r="J485" s="38"/>
    </row>
    <row r="486" spans="1:10" ht="12.75" customHeight="1" x14ac:dyDescent="0.25">
      <c r="A486" s="24" t="s">
        <v>161</v>
      </c>
      <c r="B486" s="25" t="s">
        <v>313</v>
      </c>
      <c r="C486" s="26">
        <v>118002.1</v>
      </c>
      <c r="D486" s="26">
        <v>368451</v>
      </c>
      <c r="E486" s="26">
        <v>187657.61</v>
      </c>
      <c r="F486" s="27">
        <f t="shared" si="86"/>
        <v>159.02904270347727</v>
      </c>
      <c r="G486" s="27">
        <f t="shared" si="87"/>
        <v>50.931496996886963</v>
      </c>
      <c r="H486" s="28">
        <f t="shared" si="88"/>
        <v>69655.50999999998</v>
      </c>
      <c r="J486" s="38"/>
    </row>
    <row r="487" spans="1:10" ht="12.75" customHeight="1" x14ac:dyDescent="0.25">
      <c r="A487" s="22" t="s">
        <v>368</v>
      </c>
      <c r="B487" s="17" t="s">
        <v>131</v>
      </c>
      <c r="C487" s="18">
        <v>96103034.670000002</v>
      </c>
      <c r="D487" s="18">
        <v>113815457</v>
      </c>
      <c r="E487" s="18">
        <v>103953307.73</v>
      </c>
      <c r="F487" s="19">
        <f t="shared" si="86"/>
        <v>108.16860059305765</v>
      </c>
      <c r="G487" s="19">
        <f t="shared" si="87"/>
        <v>91.334964924843206</v>
      </c>
      <c r="H487" s="20">
        <f t="shared" si="88"/>
        <v>7850273.0600000024</v>
      </c>
      <c r="J487" s="38"/>
    </row>
    <row r="488" spans="1:10" ht="12.75" customHeight="1" x14ac:dyDescent="0.25">
      <c r="A488" s="24" t="s">
        <v>160</v>
      </c>
      <c r="B488" s="25" t="s">
        <v>4</v>
      </c>
      <c r="C488" s="26">
        <v>95948302.599999994</v>
      </c>
      <c r="D488" s="26">
        <v>113280607</v>
      </c>
      <c r="E488" s="26">
        <v>103606489.83</v>
      </c>
      <c r="F488" s="27">
        <f t="shared" si="86"/>
        <v>107.98157655995885</v>
      </c>
      <c r="G488" s="27">
        <f t="shared" si="87"/>
        <v>91.460041196636595</v>
      </c>
      <c r="H488" s="28">
        <f t="shared" si="88"/>
        <v>7658187.2300000042</v>
      </c>
      <c r="J488" s="38"/>
    </row>
    <row r="489" spans="1:10" ht="12.75" customHeight="1" x14ac:dyDescent="0.25">
      <c r="A489" s="24" t="s">
        <v>161</v>
      </c>
      <c r="B489" s="25" t="s">
        <v>313</v>
      </c>
      <c r="C489" s="26">
        <v>154732.07</v>
      </c>
      <c r="D489" s="26">
        <v>534850</v>
      </c>
      <c r="E489" s="26">
        <v>346817.9</v>
      </c>
      <c r="F489" s="27">
        <f t="shared" si="86"/>
        <v>224.14092954356519</v>
      </c>
      <c r="G489" s="27">
        <f t="shared" si="87"/>
        <v>64.843956249415726</v>
      </c>
      <c r="H489" s="28">
        <f t="shared" si="88"/>
        <v>192085.83000000002</v>
      </c>
      <c r="J489" s="38"/>
    </row>
    <row r="490" spans="1:10" ht="12.75" customHeight="1" x14ac:dyDescent="0.25">
      <c r="A490" s="22" t="s">
        <v>369</v>
      </c>
      <c r="B490" s="17" t="s">
        <v>132</v>
      </c>
      <c r="C490" s="18">
        <v>827235879.77999997</v>
      </c>
      <c r="D490" s="18">
        <v>935348707</v>
      </c>
      <c r="E490" s="18">
        <v>843761477.14999998</v>
      </c>
      <c r="F490" s="19">
        <f t="shared" si="86"/>
        <v>101.99768866098928</v>
      </c>
      <c r="G490" s="19">
        <f t="shared" si="87"/>
        <v>90.208226176550426</v>
      </c>
      <c r="H490" s="20">
        <f t="shared" si="88"/>
        <v>16525597.370000005</v>
      </c>
      <c r="J490" s="38"/>
    </row>
    <row r="491" spans="1:10" ht="12.75" customHeight="1" x14ac:dyDescent="0.25">
      <c r="A491" s="24" t="s">
        <v>160</v>
      </c>
      <c r="B491" s="25" t="s">
        <v>4</v>
      </c>
      <c r="C491" s="26">
        <v>826317577.36000001</v>
      </c>
      <c r="D491" s="26">
        <v>933476705</v>
      </c>
      <c r="E491" s="26">
        <v>842628601.04999995</v>
      </c>
      <c r="F491" s="27">
        <f t="shared" si="86"/>
        <v>101.97394127111662</v>
      </c>
      <c r="G491" s="27">
        <f t="shared" si="87"/>
        <v>90.267769569032779</v>
      </c>
      <c r="H491" s="28">
        <f t="shared" si="88"/>
        <v>16311023.689999938</v>
      </c>
      <c r="J491" s="38"/>
    </row>
    <row r="492" spans="1:10" ht="12.75" customHeight="1" x14ac:dyDescent="0.25">
      <c r="A492" s="24" t="s">
        <v>161</v>
      </c>
      <c r="B492" s="25" t="s">
        <v>313</v>
      </c>
      <c r="C492" s="26">
        <v>918302.42</v>
      </c>
      <c r="D492" s="26">
        <v>1872002</v>
      </c>
      <c r="E492" s="26">
        <v>1132876.1000000001</v>
      </c>
      <c r="F492" s="27">
        <f t="shared" si="86"/>
        <v>123.36634155880806</v>
      </c>
      <c r="G492" s="27">
        <f t="shared" si="87"/>
        <v>60.516821029037374</v>
      </c>
      <c r="H492" s="28">
        <f t="shared" si="88"/>
        <v>214573.68000000005</v>
      </c>
      <c r="J492" s="38"/>
    </row>
    <row r="493" spans="1:10" ht="12.75" customHeight="1" x14ac:dyDescent="0.25">
      <c r="A493" s="22" t="s">
        <v>370</v>
      </c>
      <c r="B493" s="17" t="s">
        <v>133</v>
      </c>
      <c r="C493" s="18">
        <v>200339474.12</v>
      </c>
      <c r="D493" s="18">
        <v>226476409</v>
      </c>
      <c r="E493" s="18">
        <v>204957605.75999999</v>
      </c>
      <c r="F493" s="19">
        <f t="shared" si="86"/>
        <v>102.30515312086415</v>
      </c>
      <c r="G493" s="19">
        <f t="shared" si="87"/>
        <v>90.498434987107203</v>
      </c>
      <c r="H493" s="20">
        <f t="shared" si="88"/>
        <v>4618131.6399999857</v>
      </c>
      <c r="J493" s="38"/>
    </row>
    <row r="494" spans="1:10" ht="12.75" customHeight="1" x14ac:dyDescent="0.25">
      <c r="A494" s="24" t="s">
        <v>160</v>
      </c>
      <c r="B494" s="25" t="s">
        <v>4</v>
      </c>
      <c r="C494" s="26">
        <v>200130433.22999999</v>
      </c>
      <c r="D494" s="26">
        <v>225647208</v>
      </c>
      <c r="E494" s="26">
        <v>204446627.69999999</v>
      </c>
      <c r="F494" s="27">
        <f t="shared" si="86"/>
        <v>102.15669071432009</v>
      </c>
      <c r="G494" s="27">
        <f t="shared" si="87"/>
        <v>90.604545703042774</v>
      </c>
      <c r="H494" s="28">
        <f t="shared" si="88"/>
        <v>4316194.4699999988</v>
      </c>
      <c r="J494" s="38"/>
    </row>
    <row r="495" spans="1:10" ht="12.75" customHeight="1" x14ac:dyDescent="0.25">
      <c r="A495" s="24" t="s">
        <v>161</v>
      </c>
      <c r="B495" s="25" t="s">
        <v>313</v>
      </c>
      <c r="C495" s="26">
        <v>209040.89</v>
      </c>
      <c r="D495" s="26">
        <v>829201</v>
      </c>
      <c r="E495" s="26">
        <v>510978.06</v>
      </c>
      <c r="F495" s="27">
        <f t="shared" si="86"/>
        <v>244.43928649557506</v>
      </c>
      <c r="G495" s="27">
        <f t="shared" si="87"/>
        <v>61.622943049996323</v>
      </c>
      <c r="H495" s="28">
        <f t="shared" si="88"/>
        <v>301937.17</v>
      </c>
      <c r="J495" s="38"/>
    </row>
    <row r="496" spans="1:10" ht="12.75" customHeight="1" x14ac:dyDescent="0.25">
      <c r="A496" s="22" t="s">
        <v>371</v>
      </c>
      <c r="B496" s="17" t="s">
        <v>134</v>
      </c>
      <c r="C496" s="18">
        <v>22871788.780000001</v>
      </c>
      <c r="D496" s="18">
        <v>30216300</v>
      </c>
      <c r="E496" s="18">
        <v>26082797.550000001</v>
      </c>
      <c r="F496" s="19">
        <f t="shared" si="86"/>
        <v>114.03916764397472</v>
      </c>
      <c r="G496" s="19">
        <f t="shared" si="87"/>
        <v>86.320289214761573</v>
      </c>
      <c r="H496" s="20">
        <f t="shared" si="88"/>
        <v>3211008.7699999996</v>
      </c>
      <c r="J496" s="38"/>
    </row>
    <row r="497" spans="1:10" ht="12.75" customHeight="1" x14ac:dyDescent="0.25">
      <c r="A497" s="24" t="s">
        <v>160</v>
      </c>
      <c r="B497" s="25" t="s">
        <v>4</v>
      </c>
      <c r="C497" s="26">
        <v>22833569.109999999</v>
      </c>
      <c r="D497" s="26">
        <v>29949700</v>
      </c>
      <c r="E497" s="26">
        <v>25981946.809999999</v>
      </c>
      <c r="F497" s="27">
        <f t="shared" si="86"/>
        <v>113.78837309591326</v>
      </c>
      <c r="G497" s="27">
        <f t="shared" si="87"/>
        <v>86.751943458532139</v>
      </c>
      <c r="H497" s="28">
        <f t="shared" si="88"/>
        <v>3148377.6999999993</v>
      </c>
      <c r="J497" s="38"/>
    </row>
    <row r="498" spans="1:10" ht="12.75" customHeight="1" x14ac:dyDescent="0.25">
      <c r="A498" s="24" t="s">
        <v>161</v>
      </c>
      <c r="B498" s="25" t="s">
        <v>313</v>
      </c>
      <c r="C498" s="26">
        <v>38219.67</v>
      </c>
      <c r="D498" s="26">
        <v>266600</v>
      </c>
      <c r="E498" s="26">
        <v>100850.74</v>
      </c>
      <c r="F498" s="27">
        <f t="shared" ref="F498" si="98">IF(C498=0,"x",E498/C498*100)</f>
        <v>263.87129977836025</v>
      </c>
      <c r="G498" s="27">
        <f t="shared" ref="G498" si="99">IF(D498=0,"x",E498/D498*100)</f>
        <v>37.82848462115529</v>
      </c>
      <c r="H498" s="28">
        <f t="shared" ref="H498" si="100">+E498-C498</f>
        <v>62631.070000000007</v>
      </c>
      <c r="J498" s="38"/>
    </row>
    <row r="499" spans="1:10" ht="12.75" customHeight="1" x14ac:dyDescent="0.25">
      <c r="A499" s="22" t="s">
        <v>372</v>
      </c>
      <c r="B499" s="17" t="s">
        <v>99</v>
      </c>
      <c r="C499" s="18">
        <v>4494195.83</v>
      </c>
      <c r="D499" s="18">
        <v>16347917</v>
      </c>
      <c r="E499" s="18">
        <v>5580277.0300000003</v>
      </c>
      <c r="F499" s="27">
        <f t="shared" ref="F499:F501" si="101">IF(C499=0,"x",E499/C499*100)</f>
        <v>124.16630785757283</v>
      </c>
      <c r="G499" s="27">
        <f t="shared" ref="G499:G501" si="102">IF(D499=0,"x",E499/D499*100)</f>
        <v>34.134483494135672</v>
      </c>
      <c r="H499" s="28">
        <f t="shared" ref="H499:H501" si="103">+E499-C499</f>
        <v>1086081.2000000002</v>
      </c>
      <c r="J499" s="38"/>
    </row>
    <row r="500" spans="1:10" ht="12.75" customHeight="1" x14ac:dyDescent="0.25">
      <c r="A500" s="24" t="s">
        <v>160</v>
      </c>
      <c r="B500" s="25" t="s">
        <v>4</v>
      </c>
      <c r="C500" s="26">
        <v>4398713.5</v>
      </c>
      <c r="D500" s="26">
        <v>16129032</v>
      </c>
      <c r="E500" s="26">
        <v>5530502.8899999997</v>
      </c>
      <c r="F500" s="27">
        <f t="shared" si="101"/>
        <v>125.7300092402017</v>
      </c>
      <c r="G500" s="27">
        <f t="shared" si="102"/>
        <v>34.289118466625894</v>
      </c>
      <c r="H500" s="28">
        <f t="shared" si="103"/>
        <v>1131789.3899999997</v>
      </c>
      <c r="J500" s="38"/>
    </row>
    <row r="501" spans="1:10" ht="12.75" customHeight="1" x14ac:dyDescent="0.25">
      <c r="A501" s="24" t="s">
        <v>161</v>
      </c>
      <c r="B501" s="25" t="s">
        <v>313</v>
      </c>
      <c r="C501" s="26">
        <v>95482.33</v>
      </c>
      <c r="D501" s="26">
        <v>218885</v>
      </c>
      <c r="E501" s="26">
        <v>49774.14</v>
      </c>
      <c r="F501" s="27">
        <f t="shared" si="101"/>
        <v>52.129163584508255</v>
      </c>
      <c r="G501" s="27">
        <f t="shared" si="102"/>
        <v>22.739858829979212</v>
      </c>
      <c r="H501" s="28">
        <f t="shared" si="103"/>
        <v>-45708.19</v>
      </c>
      <c r="J501" s="38"/>
    </row>
    <row r="502" spans="1:10" ht="12.75" customHeight="1" x14ac:dyDescent="0.25">
      <c r="A502" s="16" t="s">
        <v>289</v>
      </c>
      <c r="B502" s="17" t="s">
        <v>135</v>
      </c>
      <c r="C502" s="29">
        <v>12199840.539999999</v>
      </c>
      <c r="D502" s="29">
        <v>15838910</v>
      </c>
      <c r="E502" s="29">
        <v>13257414.4</v>
      </c>
      <c r="F502" s="27">
        <f t="shared" ref="F502" si="104">IF(C502=0,"x",E502/C502*100)</f>
        <v>108.66875150156676</v>
      </c>
      <c r="G502" s="27">
        <f t="shared" ref="G502" si="105">IF(D502=0,"x",E502/D502*100)</f>
        <v>83.701557746082273</v>
      </c>
      <c r="H502" s="28">
        <f t="shared" ref="H502" si="106">+E502-C502</f>
        <v>1057573.8600000013</v>
      </c>
      <c r="J502" s="38"/>
    </row>
    <row r="503" spans="1:10" ht="12.75" customHeight="1" x14ac:dyDescent="0.25">
      <c r="A503" s="22" t="s">
        <v>290</v>
      </c>
      <c r="B503" s="17" t="s">
        <v>136</v>
      </c>
      <c r="C503" s="18">
        <v>12199840.539999999</v>
      </c>
      <c r="D503" s="18">
        <v>15838910</v>
      </c>
      <c r="E503" s="18">
        <v>13257414.4</v>
      </c>
      <c r="F503" s="19">
        <f t="shared" si="86"/>
        <v>108.66875150156676</v>
      </c>
      <c r="G503" s="19">
        <f t="shared" si="87"/>
        <v>83.701557746082273</v>
      </c>
      <c r="H503" s="20">
        <f t="shared" si="88"/>
        <v>1057573.8600000013</v>
      </c>
      <c r="J503" s="38"/>
    </row>
    <row r="504" spans="1:10" ht="12.75" customHeight="1" x14ac:dyDescent="0.25">
      <c r="A504" s="24" t="s">
        <v>160</v>
      </c>
      <c r="B504" s="25" t="s">
        <v>4</v>
      </c>
      <c r="C504" s="26">
        <v>12188134.5</v>
      </c>
      <c r="D504" s="26">
        <v>15678910</v>
      </c>
      <c r="E504" s="26">
        <v>13165609.970000001</v>
      </c>
      <c r="F504" s="27">
        <f t="shared" si="86"/>
        <v>108.01989402069694</v>
      </c>
      <c r="G504" s="27">
        <f t="shared" si="87"/>
        <v>83.970186511689917</v>
      </c>
      <c r="H504" s="28">
        <f t="shared" si="88"/>
        <v>977475.47000000067</v>
      </c>
      <c r="J504" s="38"/>
    </row>
    <row r="505" spans="1:10" ht="12.75" customHeight="1" x14ac:dyDescent="0.25">
      <c r="A505" s="24" t="s">
        <v>161</v>
      </c>
      <c r="B505" s="25" t="s">
        <v>313</v>
      </c>
      <c r="C505" s="26">
        <v>11706.04</v>
      </c>
      <c r="D505" s="26">
        <v>160000</v>
      </c>
      <c r="E505" s="26">
        <v>91804.43</v>
      </c>
      <c r="F505" s="27">
        <f t="shared" si="86"/>
        <v>784.24838801165879</v>
      </c>
      <c r="G505" s="27">
        <f t="shared" si="87"/>
        <v>57.377768749999994</v>
      </c>
      <c r="H505" s="28">
        <f t="shared" si="88"/>
        <v>80098.389999999985</v>
      </c>
      <c r="J505" s="38"/>
    </row>
    <row r="506" spans="1:10" ht="12.75" customHeight="1" x14ac:dyDescent="0.25">
      <c r="A506" s="16" t="s">
        <v>291</v>
      </c>
      <c r="B506" s="17" t="s">
        <v>137</v>
      </c>
      <c r="C506" s="29">
        <v>4794158.66</v>
      </c>
      <c r="D506" s="29">
        <v>6675900</v>
      </c>
      <c r="E506" s="29">
        <v>5516685.2000000002</v>
      </c>
      <c r="F506" s="19">
        <f t="shared" si="86"/>
        <v>115.07097681243617</v>
      </c>
      <c r="G506" s="19">
        <f t="shared" si="87"/>
        <v>82.63582737907997</v>
      </c>
      <c r="H506" s="30">
        <f t="shared" si="88"/>
        <v>722526.54</v>
      </c>
      <c r="J506" s="38"/>
    </row>
    <row r="507" spans="1:10" ht="12.75" customHeight="1" x14ac:dyDescent="0.25">
      <c r="A507" s="22" t="s">
        <v>292</v>
      </c>
      <c r="B507" s="17" t="s">
        <v>138</v>
      </c>
      <c r="C507" s="18">
        <v>4794158.66</v>
      </c>
      <c r="D507" s="18">
        <v>6675900</v>
      </c>
      <c r="E507" s="18">
        <v>5516685.2000000002</v>
      </c>
      <c r="F507" s="19">
        <f t="shared" si="86"/>
        <v>115.07097681243617</v>
      </c>
      <c r="G507" s="19">
        <f t="shared" si="87"/>
        <v>82.63582737907997</v>
      </c>
      <c r="H507" s="20">
        <f t="shared" si="88"/>
        <v>722526.54</v>
      </c>
      <c r="J507" s="38"/>
    </row>
    <row r="508" spans="1:10" ht="12.75" customHeight="1" x14ac:dyDescent="0.25">
      <c r="A508" s="24" t="s">
        <v>160</v>
      </c>
      <c r="B508" s="25" t="s">
        <v>4</v>
      </c>
      <c r="C508" s="26">
        <v>4707653.03</v>
      </c>
      <c r="D508" s="26">
        <v>6624406</v>
      </c>
      <c r="E508" s="26">
        <v>5486271.1600000001</v>
      </c>
      <c r="F508" s="27">
        <f t="shared" si="86"/>
        <v>116.53941199655489</v>
      </c>
      <c r="G508" s="27">
        <f t="shared" si="87"/>
        <v>82.819065739630091</v>
      </c>
      <c r="H508" s="28">
        <f t="shared" si="88"/>
        <v>778618.12999999989</v>
      </c>
      <c r="J508" s="38"/>
    </row>
    <row r="509" spans="1:10" ht="12.75" customHeight="1" x14ac:dyDescent="0.25">
      <c r="A509" s="24" t="s">
        <v>161</v>
      </c>
      <c r="B509" s="25" t="s">
        <v>313</v>
      </c>
      <c r="C509" s="26">
        <v>86505.63</v>
      </c>
      <c r="D509" s="26">
        <v>51494</v>
      </c>
      <c r="E509" s="26">
        <v>30414.04</v>
      </c>
      <c r="F509" s="27">
        <f t="shared" si="86"/>
        <v>35.158451536622529</v>
      </c>
      <c r="G509" s="27">
        <f t="shared" si="87"/>
        <v>59.063269507127046</v>
      </c>
      <c r="H509" s="28">
        <f t="shared" si="88"/>
        <v>-56091.590000000004</v>
      </c>
      <c r="J509" s="38"/>
    </row>
    <row r="510" spans="1:10" ht="12.75" customHeight="1" x14ac:dyDescent="0.25">
      <c r="A510" s="16" t="s">
        <v>293</v>
      </c>
      <c r="B510" s="17" t="s">
        <v>139</v>
      </c>
      <c r="C510" s="29">
        <v>3330208.01</v>
      </c>
      <c r="D510" s="29">
        <v>3908538</v>
      </c>
      <c r="E510" s="29">
        <v>2762624.34</v>
      </c>
      <c r="F510" s="19">
        <f t="shared" si="86"/>
        <v>82.95650997488292</v>
      </c>
      <c r="G510" s="19">
        <f t="shared" si="87"/>
        <v>70.681782804721351</v>
      </c>
      <c r="H510" s="30">
        <f t="shared" si="88"/>
        <v>-567583.66999999993</v>
      </c>
      <c r="J510" s="38"/>
    </row>
    <row r="511" spans="1:10" ht="12.75" customHeight="1" x14ac:dyDescent="0.25">
      <c r="A511" s="22" t="s">
        <v>294</v>
      </c>
      <c r="B511" s="17" t="s">
        <v>140</v>
      </c>
      <c r="C511" s="18">
        <v>3330208.01</v>
      </c>
      <c r="D511" s="18">
        <v>3908538</v>
      </c>
      <c r="E511" s="18">
        <v>2762624.34</v>
      </c>
      <c r="F511" s="19">
        <f t="shared" si="86"/>
        <v>82.95650997488292</v>
      </c>
      <c r="G511" s="19">
        <f t="shared" si="87"/>
        <v>70.681782804721351</v>
      </c>
      <c r="H511" s="20">
        <f t="shared" si="88"/>
        <v>-567583.66999999993</v>
      </c>
      <c r="J511" s="38"/>
    </row>
    <row r="512" spans="1:10" ht="12.75" customHeight="1" x14ac:dyDescent="0.25">
      <c r="A512" s="24" t="s">
        <v>160</v>
      </c>
      <c r="B512" s="25" t="s">
        <v>4</v>
      </c>
      <c r="C512" s="26">
        <v>3287062.21</v>
      </c>
      <c r="D512" s="26">
        <v>3840538</v>
      </c>
      <c r="E512" s="26">
        <v>2718952.04</v>
      </c>
      <c r="F512" s="27">
        <f t="shared" si="86"/>
        <v>82.716780708570766</v>
      </c>
      <c r="G512" s="27">
        <f t="shared" si="87"/>
        <v>70.796123876394404</v>
      </c>
      <c r="H512" s="28">
        <f t="shared" si="88"/>
        <v>-568110.16999999993</v>
      </c>
      <c r="J512" s="38"/>
    </row>
    <row r="513" spans="1:10" ht="12.75" customHeight="1" x14ac:dyDescent="0.25">
      <c r="A513" s="24" t="s">
        <v>161</v>
      </c>
      <c r="B513" s="25" t="s">
        <v>313</v>
      </c>
      <c r="C513" s="26">
        <v>43145.8</v>
      </c>
      <c r="D513" s="26">
        <v>68000</v>
      </c>
      <c r="E513" s="26">
        <v>43672.3</v>
      </c>
      <c r="F513" s="27">
        <f t="shared" si="86"/>
        <v>101.22028100069996</v>
      </c>
      <c r="G513" s="27">
        <f t="shared" si="87"/>
        <v>64.223970588235304</v>
      </c>
      <c r="H513" s="28">
        <f t="shared" si="88"/>
        <v>526.5</v>
      </c>
      <c r="J513" s="38"/>
    </row>
    <row r="514" spans="1:10" ht="12.75" customHeight="1" x14ac:dyDescent="0.25">
      <c r="A514" s="16" t="s">
        <v>295</v>
      </c>
      <c r="B514" s="17" t="s">
        <v>141</v>
      </c>
      <c r="C514" s="29">
        <v>4476846.3899999997</v>
      </c>
      <c r="D514" s="29">
        <v>5711050</v>
      </c>
      <c r="E514" s="29">
        <v>4803123.43</v>
      </c>
      <c r="F514" s="19">
        <f t="shared" si="86"/>
        <v>107.28809996091914</v>
      </c>
      <c r="G514" s="19">
        <f t="shared" si="87"/>
        <v>84.102282942716315</v>
      </c>
      <c r="H514" s="30">
        <f t="shared" si="88"/>
        <v>326277.04000000004</v>
      </c>
      <c r="J514" s="38"/>
    </row>
    <row r="515" spans="1:10" ht="12.75" customHeight="1" x14ac:dyDescent="0.25">
      <c r="A515" s="22" t="s">
        <v>296</v>
      </c>
      <c r="B515" s="17" t="s">
        <v>142</v>
      </c>
      <c r="C515" s="18">
        <v>4476846.3899999997</v>
      </c>
      <c r="D515" s="18">
        <v>5711050</v>
      </c>
      <c r="E515" s="18">
        <v>4803123.43</v>
      </c>
      <c r="F515" s="19">
        <f t="shared" si="86"/>
        <v>107.28809996091914</v>
      </c>
      <c r="G515" s="19">
        <f t="shared" si="87"/>
        <v>84.102282942716315</v>
      </c>
      <c r="H515" s="20">
        <f t="shared" si="88"/>
        <v>326277.04000000004</v>
      </c>
      <c r="J515" s="38"/>
    </row>
    <row r="516" spans="1:10" ht="12.75" customHeight="1" x14ac:dyDescent="0.25">
      <c r="A516" s="24" t="s">
        <v>160</v>
      </c>
      <c r="B516" s="25" t="s">
        <v>4</v>
      </c>
      <c r="C516" s="26">
        <v>4218689.8499999996</v>
      </c>
      <c r="D516" s="26">
        <v>5503550</v>
      </c>
      <c r="E516" s="26">
        <v>4605736.5</v>
      </c>
      <c r="F516" s="27">
        <f t="shared" si="86"/>
        <v>109.17456992009025</v>
      </c>
      <c r="G516" s="27">
        <f t="shared" si="87"/>
        <v>83.686647709205872</v>
      </c>
      <c r="H516" s="28">
        <f t="shared" si="88"/>
        <v>387046.65000000037</v>
      </c>
      <c r="J516" s="38"/>
    </row>
    <row r="517" spans="1:10" ht="12.75" customHeight="1" x14ac:dyDescent="0.25">
      <c r="A517" s="24" t="s">
        <v>161</v>
      </c>
      <c r="B517" s="25" t="s">
        <v>313</v>
      </c>
      <c r="C517" s="26">
        <v>258156.54</v>
      </c>
      <c r="D517" s="26">
        <v>207500</v>
      </c>
      <c r="E517" s="26">
        <v>197386.93</v>
      </c>
      <c r="F517" s="27">
        <f t="shared" si="86"/>
        <v>76.460170251739498</v>
      </c>
      <c r="G517" s="27">
        <f t="shared" si="87"/>
        <v>95.126231325301205</v>
      </c>
      <c r="H517" s="28">
        <f t="shared" si="88"/>
        <v>-60769.610000000015</v>
      </c>
      <c r="J517" s="38"/>
    </row>
    <row r="518" spans="1:10" ht="12.75" customHeight="1" x14ac:dyDescent="0.25">
      <c r="A518" s="16" t="s">
        <v>297</v>
      </c>
      <c r="B518" s="17" t="s">
        <v>143</v>
      </c>
      <c r="C518" s="29">
        <v>137470262.61000001</v>
      </c>
      <c r="D518" s="29">
        <v>135243708</v>
      </c>
      <c r="E518" s="29">
        <v>104560866.03</v>
      </c>
      <c r="F518" s="19">
        <f t="shared" si="86"/>
        <v>76.060716001275694</v>
      </c>
      <c r="G518" s="19">
        <f t="shared" si="87"/>
        <v>77.312924627887313</v>
      </c>
      <c r="H518" s="30">
        <f t="shared" si="88"/>
        <v>-32909396.580000013</v>
      </c>
      <c r="J518" s="38"/>
    </row>
    <row r="519" spans="1:10" ht="12.75" customHeight="1" x14ac:dyDescent="0.25">
      <c r="A519" s="22" t="s">
        <v>298</v>
      </c>
      <c r="B519" s="17" t="s">
        <v>144</v>
      </c>
      <c r="C519" s="18">
        <v>137470262.61000001</v>
      </c>
      <c r="D519" s="18">
        <v>135243708</v>
      </c>
      <c r="E519" s="18">
        <v>104560866.03</v>
      </c>
      <c r="F519" s="19">
        <f t="shared" si="86"/>
        <v>76.060716001275694</v>
      </c>
      <c r="G519" s="19">
        <f t="shared" si="87"/>
        <v>77.312924627887313</v>
      </c>
      <c r="H519" s="20">
        <f t="shared" si="88"/>
        <v>-32909396.580000013</v>
      </c>
      <c r="J519" s="38"/>
    </row>
    <row r="520" spans="1:10" ht="12.75" customHeight="1" x14ac:dyDescent="0.25">
      <c r="A520" s="24" t="s">
        <v>160</v>
      </c>
      <c r="B520" s="25" t="s">
        <v>4</v>
      </c>
      <c r="C520" s="26">
        <v>134250456.56</v>
      </c>
      <c r="D520" s="26">
        <v>104587685</v>
      </c>
      <c r="E520" s="26">
        <v>85075586.209999993</v>
      </c>
      <c r="F520" s="27">
        <f t="shared" si="86"/>
        <v>63.370798424046704</v>
      </c>
      <c r="G520" s="27">
        <f t="shared" si="87"/>
        <v>81.343789385910966</v>
      </c>
      <c r="H520" s="28">
        <f t="shared" si="88"/>
        <v>-49174870.350000009</v>
      </c>
      <c r="J520" s="38"/>
    </row>
    <row r="521" spans="1:10" ht="12.75" customHeight="1" x14ac:dyDescent="0.25">
      <c r="A521" s="24" t="s">
        <v>161</v>
      </c>
      <c r="B521" s="25" t="s">
        <v>313</v>
      </c>
      <c r="C521" s="26">
        <v>3219806.05</v>
      </c>
      <c r="D521" s="26">
        <v>30656023</v>
      </c>
      <c r="E521" s="26">
        <v>19485279.82</v>
      </c>
      <c r="F521" s="27">
        <f t="shared" si="86"/>
        <v>605.16936478208061</v>
      </c>
      <c r="G521" s="27">
        <f t="shared" si="87"/>
        <v>63.561016443652854</v>
      </c>
      <c r="H521" s="28">
        <f t="shared" si="88"/>
        <v>16265473.77</v>
      </c>
      <c r="J521" s="38"/>
    </row>
    <row r="522" spans="1:10" ht="12.75" customHeight="1" x14ac:dyDescent="0.25">
      <c r="A522" s="16" t="s">
        <v>299</v>
      </c>
      <c r="B522" s="17" t="s">
        <v>145</v>
      </c>
      <c r="C522" s="29">
        <v>63049994.289999999</v>
      </c>
      <c r="D522" s="29">
        <v>93684732</v>
      </c>
      <c r="E522" s="29">
        <v>72156728.680000007</v>
      </c>
      <c r="F522" s="19">
        <f t="shared" si="86"/>
        <v>114.44367202971242</v>
      </c>
      <c r="G522" s="19">
        <f t="shared" si="87"/>
        <v>77.020798522431605</v>
      </c>
      <c r="H522" s="30">
        <f t="shared" si="88"/>
        <v>9106734.390000008</v>
      </c>
      <c r="J522" s="38"/>
    </row>
    <row r="523" spans="1:10" ht="12.75" customHeight="1" x14ac:dyDescent="0.25">
      <c r="A523" s="22" t="s">
        <v>300</v>
      </c>
      <c r="B523" s="17" t="s">
        <v>146</v>
      </c>
      <c r="C523" s="18">
        <v>63049994.289999999</v>
      </c>
      <c r="D523" s="18">
        <v>93684732</v>
      </c>
      <c r="E523" s="18">
        <v>72156728.680000007</v>
      </c>
      <c r="F523" s="19">
        <f t="shared" si="86"/>
        <v>114.44367202971242</v>
      </c>
      <c r="G523" s="19">
        <f t="shared" si="87"/>
        <v>77.020798522431605</v>
      </c>
      <c r="H523" s="20">
        <f t="shared" si="88"/>
        <v>9106734.390000008</v>
      </c>
      <c r="J523" s="38"/>
    </row>
    <row r="524" spans="1:10" ht="12.75" customHeight="1" x14ac:dyDescent="0.25">
      <c r="A524" s="24" t="s">
        <v>160</v>
      </c>
      <c r="B524" s="25" t="s">
        <v>4</v>
      </c>
      <c r="C524" s="26">
        <v>61467142.899999999</v>
      </c>
      <c r="D524" s="26">
        <v>77948004</v>
      </c>
      <c r="E524" s="26">
        <v>66019297.479999997</v>
      </c>
      <c r="F524" s="27">
        <f t="shared" si="86"/>
        <v>107.40583401998339</v>
      </c>
      <c r="G524" s="27">
        <f t="shared" si="87"/>
        <v>84.696585020958324</v>
      </c>
      <c r="H524" s="28">
        <f t="shared" si="88"/>
        <v>4552154.5799999982</v>
      </c>
      <c r="J524" s="38"/>
    </row>
    <row r="525" spans="1:10" ht="12.75" customHeight="1" x14ac:dyDescent="0.25">
      <c r="A525" s="24" t="s">
        <v>161</v>
      </c>
      <c r="B525" s="25" t="s">
        <v>313</v>
      </c>
      <c r="C525" s="26">
        <v>1582851.39</v>
      </c>
      <c r="D525" s="26">
        <v>15736728</v>
      </c>
      <c r="E525" s="26">
        <v>6137431.2000000002</v>
      </c>
      <c r="F525" s="27">
        <f t="shared" si="86"/>
        <v>387.74525762649142</v>
      </c>
      <c r="G525" s="27">
        <f t="shared" si="87"/>
        <v>39.000681717317605</v>
      </c>
      <c r="H525" s="28">
        <f t="shared" si="88"/>
        <v>4554579.8100000005</v>
      </c>
      <c r="J525" s="38"/>
    </row>
    <row r="526" spans="1:10" ht="12.75" customHeight="1" x14ac:dyDescent="0.25">
      <c r="A526" s="16" t="s">
        <v>301</v>
      </c>
      <c r="B526" s="17" t="s">
        <v>147</v>
      </c>
      <c r="C526" s="29">
        <v>9582527.4900000002</v>
      </c>
      <c r="D526" s="29">
        <v>10771024</v>
      </c>
      <c r="E526" s="29">
        <v>9256303.1300000008</v>
      </c>
      <c r="F526" s="19">
        <f t="shared" si="86"/>
        <v>96.595633455365132</v>
      </c>
      <c r="G526" s="19">
        <f t="shared" si="87"/>
        <v>85.937076456240376</v>
      </c>
      <c r="H526" s="30">
        <f t="shared" si="88"/>
        <v>-326224.3599999994</v>
      </c>
      <c r="J526" s="38"/>
    </row>
    <row r="527" spans="1:10" ht="12.75" customHeight="1" x14ac:dyDescent="0.25">
      <c r="A527" s="22" t="s">
        <v>302</v>
      </c>
      <c r="B527" s="17" t="s">
        <v>148</v>
      </c>
      <c r="C527" s="18">
        <v>9582527.4900000002</v>
      </c>
      <c r="D527" s="18">
        <v>10771024</v>
      </c>
      <c r="E527" s="18">
        <v>9256303.1300000008</v>
      </c>
      <c r="F527" s="19">
        <f t="shared" si="86"/>
        <v>96.595633455365132</v>
      </c>
      <c r="G527" s="19">
        <f t="shared" si="87"/>
        <v>85.937076456240376</v>
      </c>
      <c r="H527" s="20">
        <f t="shared" si="88"/>
        <v>-326224.3599999994</v>
      </c>
      <c r="J527" s="38"/>
    </row>
    <row r="528" spans="1:10" ht="12.75" customHeight="1" x14ac:dyDescent="0.25">
      <c r="A528" s="24" t="s">
        <v>160</v>
      </c>
      <c r="B528" s="25" t="s">
        <v>4</v>
      </c>
      <c r="C528" s="26">
        <v>9459373.8000000007</v>
      </c>
      <c r="D528" s="26">
        <v>10600024</v>
      </c>
      <c r="E528" s="26">
        <v>9222292.6899999995</v>
      </c>
      <c r="F528" s="27">
        <f t="shared" si="86"/>
        <v>97.493691284300439</v>
      </c>
      <c r="G528" s="27">
        <f t="shared" si="87"/>
        <v>87.002564239477181</v>
      </c>
      <c r="H528" s="28">
        <f t="shared" si="88"/>
        <v>-237081.11000000127</v>
      </c>
      <c r="J528" s="38"/>
    </row>
    <row r="529" spans="1:10" ht="12.75" customHeight="1" x14ac:dyDescent="0.25">
      <c r="A529" s="24" t="s">
        <v>161</v>
      </c>
      <c r="B529" s="25" t="s">
        <v>313</v>
      </c>
      <c r="C529" s="26">
        <v>123153.69</v>
      </c>
      <c r="D529" s="26">
        <v>171000</v>
      </c>
      <c r="E529" s="26">
        <v>34010.44</v>
      </c>
      <c r="F529" s="27">
        <f t="shared" si="86"/>
        <v>27.616257377265757</v>
      </c>
      <c r="G529" s="27">
        <f t="shared" si="87"/>
        <v>19.88914619883041</v>
      </c>
      <c r="H529" s="28">
        <f t="shared" si="88"/>
        <v>-89143.25</v>
      </c>
      <c r="J529" s="38"/>
    </row>
    <row r="530" spans="1:10" ht="12.75" customHeight="1" x14ac:dyDescent="0.25">
      <c r="A530" s="16" t="s">
        <v>325</v>
      </c>
      <c r="B530" s="17" t="s">
        <v>326</v>
      </c>
      <c r="C530" s="29">
        <v>292886559.92000002</v>
      </c>
      <c r="D530" s="29">
        <v>456599372</v>
      </c>
      <c r="E530" s="29">
        <v>351667115.06</v>
      </c>
      <c r="F530" s="19">
        <f t="shared" ref="F530:F533" si="107">IF(C530=0,"x",E530/C530*100)</f>
        <v>120.06939313161229</v>
      </c>
      <c r="G530" s="19">
        <f t="shared" ref="G530:G533" si="108">IF(D530=0,"x",E530/D530*100)</f>
        <v>77.018746985924452</v>
      </c>
      <c r="H530" s="30">
        <f t="shared" ref="H530:H533" si="109">+E530-C530</f>
        <v>58780555.139999986</v>
      </c>
      <c r="J530" s="38"/>
    </row>
    <row r="531" spans="1:10" ht="12.75" customHeight="1" x14ac:dyDescent="0.25">
      <c r="A531" s="22" t="s">
        <v>327</v>
      </c>
      <c r="B531" s="17" t="s">
        <v>328</v>
      </c>
      <c r="C531" s="18">
        <v>292886559.92000002</v>
      </c>
      <c r="D531" s="18">
        <v>456599372</v>
      </c>
      <c r="E531" s="18">
        <v>351667115.06</v>
      </c>
      <c r="F531" s="19">
        <f t="shared" si="107"/>
        <v>120.06939313161229</v>
      </c>
      <c r="G531" s="19">
        <f t="shared" si="108"/>
        <v>77.018746985924452</v>
      </c>
      <c r="H531" s="20">
        <f t="shared" si="109"/>
        <v>58780555.139999986</v>
      </c>
      <c r="J531" s="38"/>
    </row>
    <row r="532" spans="1:10" ht="12.75" customHeight="1" x14ac:dyDescent="0.25">
      <c r="A532" s="24" t="s">
        <v>160</v>
      </c>
      <c r="B532" s="25" t="s">
        <v>4</v>
      </c>
      <c r="C532" s="26">
        <v>290371768.38999999</v>
      </c>
      <c r="D532" s="26">
        <v>443453961</v>
      </c>
      <c r="E532" s="26">
        <v>348433059.31999999</v>
      </c>
      <c r="F532" s="27">
        <f t="shared" si="107"/>
        <v>119.99550137119996</v>
      </c>
      <c r="G532" s="27">
        <f t="shared" si="108"/>
        <v>78.572544156393278</v>
      </c>
      <c r="H532" s="28">
        <f t="shared" si="109"/>
        <v>58061290.930000007</v>
      </c>
      <c r="J532" s="38"/>
    </row>
    <row r="533" spans="1:10" ht="12.75" customHeight="1" x14ac:dyDescent="0.25">
      <c r="A533" s="24" t="s">
        <v>161</v>
      </c>
      <c r="B533" s="25" t="s">
        <v>313</v>
      </c>
      <c r="C533" s="26">
        <v>2514791.5299999998</v>
      </c>
      <c r="D533" s="26">
        <v>13145411</v>
      </c>
      <c r="E533" s="26">
        <v>3234055.74</v>
      </c>
      <c r="F533" s="27">
        <f t="shared" si="107"/>
        <v>128.60134533696319</v>
      </c>
      <c r="G533" s="27">
        <f t="shared" si="108"/>
        <v>24.602165272732819</v>
      </c>
      <c r="H533" s="28">
        <f t="shared" si="109"/>
        <v>719264.21000000043</v>
      </c>
      <c r="J533" s="38"/>
    </row>
    <row r="534" spans="1:10" ht="12.75" customHeight="1" x14ac:dyDescent="0.25">
      <c r="A534" s="16" t="s">
        <v>303</v>
      </c>
      <c r="B534" s="17" t="s">
        <v>149</v>
      </c>
      <c r="C534" s="29">
        <v>22997021.48</v>
      </c>
      <c r="D534" s="29">
        <v>29973000</v>
      </c>
      <c r="E534" s="29">
        <v>26046158.559999999</v>
      </c>
      <c r="F534" s="19">
        <f t="shared" si="86"/>
        <v>113.25883476976253</v>
      </c>
      <c r="G534" s="19">
        <f t="shared" si="87"/>
        <v>86.898737396990626</v>
      </c>
      <c r="H534" s="30">
        <f t="shared" si="88"/>
        <v>3049137.0799999982</v>
      </c>
      <c r="J534" s="38"/>
    </row>
    <row r="535" spans="1:10" ht="12.75" customHeight="1" x14ac:dyDescent="0.25">
      <c r="A535" s="16" t="s">
        <v>304</v>
      </c>
      <c r="B535" s="17" t="s">
        <v>150</v>
      </c>
      <c r="C535" s="29">
        <v>20096935.920000002</v>
      </c>
      <c r="D535" s="29">
        <v>28742500</v>
      </c>
      <c r="E535" s="29">
        <v>24117031.940000001</v>
      </c>
      <c r="F535" s="19">
        <f t="shared" si="86"/>
        <v>120.00352708493882</v>
      </c>
      <c r="G535" s="19">
        <f t="shared" si="87"/>
        <v>83.90721732625903</v>
      </c>
      <c r="H535" s="30">
        <f t="shared" si="88"/>
        <v>4020096.0199999996</v>
      </c>
      <c r="J535" s="38"/>
    </row>
    <row r="536" spans="1:10" ht="12.75" customHeight="1" x14ac:dyDescent="0.25">
      <c r="A536" s="16" t="s">
        <v>305</v>
      </c>
      <c r="B536" s="17" t="s">
        <v>151</v>
      </c>
      <c r="C536" s="29">
        <v>12233324.35</v>
      </c>
      <c r="D536" s="29">
        <v>16970220</v>
      </c>
      <c r="E536" s="29">
        <v>13182731.49</v>
      </c>
      <c r="F536" s="19">
        <f t="shared" si="86"/>
        <v>107.76082700692884</v>
      </c>
      <c r="G536" s="19">
        <f t="shared" si="87"/>
        <v>77.681559166587121</v>
      </c>
      <c r="H536" s="30">
        <f t="shared" si="88"/>
        <v>949407.1400000006</v>
      </c>
      <c r="J536" s="38"/>
    </row>
    <row r="537" spans="1:10" ht="12.75" customHeight="1" x14ac:dyDescent="0.25">
      <c r="A537" s="16" t="s">
        <v>306</v>
      </c>
      <c r="B537" s="17" t="s">
        <v>152</v>
      </c>
      <c r="C537" s="29">
        <v>8485310.0999999996</v>
      </c>
      <c r="D537" s="29">
        <v>12445255</v>
      </c>
      <c r="E537" s="29">
        <v>10695720.619999999</v>
      </c>
      <c r="F537" s="19">
        <f t="shared" si="86"/>
        <v>126.04984961009262</v>
      </c>
      <c r="G537" s="19">
        <f t="shared" si="87"/>
        <v>85.942157231812445</v>
      </c>
      <c r="H537" s="30">
        <f t="shared" si="88"/>
        <v>2210410.5199999996</v>
      </c>
      <c r="J537" s="38"/>
    </row>
    <row r="538" spans="1:10" ht="12.75" customHeight="1" x14ac:dyDescent="0.25">
      <c r="A538" s="22" t="s">
        <v>307</v>
      </c>
      <c r="B538" s="17" t="s">
        <v>153</v>
      </c>
      <c r="C538" s="18">
        <v>8485310.0999999996</v>
      </c>
      <c r="D538" s="18">
        <v>12445255</v>
      </c>
      <c r="E538" s="18">
        <v>10695720.619999999</v>
      </c>
      <c r="F538" s="19">
        <f t="shared" si="86"/>
        <v>126.04984961009262</v>
      </c>
      <c r="G538" s="19">
        <f t="shared" si="87"/>
        <v>85.942157231812445</v>
      </c>
      <c r="H538" s="20">
        <f t="shared" si="88"/>
        <v>2210410.5199999996</v>
      </c>
      <c r="J538" s="38"/>
    </row>
    <row r="539" spans="1:10" ht="12.75" customHeight="1" x14ac:dyDescent="0.25">
      <c r="A539" s="24" t="s">
        <v>160</v>
      </c>
      <c r="B539" s="25" t="s">
        <v>4</v>
      </c>
      <c r="C539" s="26">
        <v>8376173.4500000002</v>
      </c>
      <c r="D539" s="26">
        <v>11705255</v>
      </c>
      <c r="E539" s="26">
        <v>10437153.15</v>
      </c>
      <c r="F539" s="27">
        <f t="shared" si="86"/>
        <v>124.60526530763281</v>
      </c>
      <c r="G539" s="27">
        <f t="shared" si="87"/>
        <v>89.166388515243796</v>
      </c>
      <c r="H539" s="28">
        <f t="shared" si="88"/>
        <v>2060979.7000000002</v>
      </c>
      <c r="J539" s="38"/>
    </row>
    <row r="540" spans="1:10" ht="12.75" customHeight="1" x14ac:dyDescent="0.25">
      <c r="A540" s="24" t="s">
        <v>161</v>
      </c>
      <c r="B540" s="25" t="s">
        <v>313</v>
      </c>
      <c r="C540" s="26">
        <v>109136.65</v>
      </c>
      <c r="D540" s="26">
        <v>740000</v>
      </c>
      <c r="E540" s="26">
        <v>258567.47</v>
      </c>
      <c r="F540" s="27">
        <f t="shared" si="86"/>
        <v>236.9208418986656</v>
      </c>
      <c r="G540" s="27">
        <f t="shared" si="87"/>
        <v>34.941549999999999</v>
      </c>
      <c r="H540" s="28">
        <f t="shared" si="88"/>
        <v>149430.82</v>
      </c>
      <c r="J540" s="38"/>
    </row>
    <row r="541" spans="1:10" ht="12.75" customHeight="1" x14ac:dyDescent="0.25">
      <c r="A541" s="16" t="s">
        <v>308</v>
      </c>
      <c r="B541" s="17" t="s">
        <v>154</v>
      </c>
      <c r="C541" s="29">
        <v>4328544.54</v>
      </c>
      <c r="D541" s="29">
        <v>5458000</v>
      </c>
      <c r="E541" s="29">
        <v>4314214.17</v>
      </c>
      <c r="F541" s="19">
        <f t="shared" ref="F541:F544" si="110">IF(C541=0,"x",E541/C541*100)</f>
        <v>99.668933289987578</v>
      </c>
      <c r="G541" s="19">
        <f t="shared" ref="G541:G544" si="111">IF(D541=0,"x",E541/D541*100)</f>
        <v>79.043865335287649</v>
      </c>
      <c r="H541" s="30">
        <f t="shared" ref="H541:H544" si="112">+E541-C541</f>
        <v>-14330.370000000112</v>
      </c>
      <c r="J541" s="38"/>
    </row>
    <row r="542" spans="1:10" ht="12.75" customHeight="1" x14ac:dyDescent="0.25">
      <c r="A542" s="22" t="s">
        <v>309</v>
      </c>
      <c r="B542" s="17" t="s">
        <v>155</v>
      </c>
      <c r="C542" s="18">
        <v>4328544.54</v>
      </c>
      <c r="D542" s="18">
        <v>5458000</v>
      </c>
      <c r="E542" s="18">
        <v>4314214.17</v>
      </c>
      <c r="F542" s="19">
        <f t="shared" si="110"/>
        <v>99.668933289987578</v>
      </c>
      <c r="G542" s="19">
        <f t="shared" si="111"/>
        <v>79.043865335287649</v>
      </c>
      <c r="H542" s="20">
        <f t="shared" si="112"/>
        <v>-14330.370000000112</v>
      </c>
      <c r="J542" s="38"/>
    </row>
    <row r="543" spans="1:10" ht="12.75" customHeight="1" x14ac:dyDescent="0.25">
      <c r="A543" s="24" t="s">
        <v>160</v>
      </c>
      <c r="B543" s="25" t="s">
        <v>4</v>
      </c>
      <c r="C543" s="26">
        <v>4273728.04</v>
      </c>
      <c r="D543" s="26">
        <v>5392000</v>
      </c>
      <c r="E543" s="26">
        <v>4306008.17</v>
      </c>
      <c r="F543" s="27">
        <f t="shared" si="110"/>
        <v>100.75531549265358</v>
      </c>
      <c r="G543" s="27">
        <f t="shared" si="111"/>
        <v>79.859201965875371</v>
      </c>
      <c r="H543" s="28">
        <f t="shared" si="112"/>
        <v>32280.129999999888</v>
      </c>
      <c r="J543" s="38"/>
    </row>
    <row r="544" spans="1:10" ht="12.75" customHeight="1" thickBot="1" x14ac:dyDescent="0.3">
      <c r="A544" s="31" t="s">
        <v>161</v>
      </c>
      <c r="B544" s="32" t="s">
        <v>313</v>
      </c>
      <c r="C544" s="33">
        <v>54816.5</v>
      </c>
      <c r="D544" s="33">
        <v>66000</v>
      </c>
      <c r="E544" s="33">
        <v>8206</v>
      </c>
      <c r="F544" s="34">
        <f t="shared" si="110"/>
        <v>14.969945180739375</v>
      </c>
      <c r="G544" s="34">
        <f t="shared" si="111"/>
        <v>12.433333333333334</v>
      </c>
      <c r="H544" s="35">
        <f t="shared" si="112"/>
        <v>-46610.5</v>
      </c>
      <c r="J544" s="38"/>
    </row>
    <row r="545" spans="1:8" ht="12.75" customHeight="1" x14ac:dyDescent="0.25">
      <c r="A545" s="1"/>
      <c r="B545" s="2"/>
      <c r="C545" s="1"/>
      <c r="D545" s="1"/>
      <c r="E545" s="1"/>
      <c r="F545" s="3"/>
      <c r="G545" s="3"/>
      <c r="H545" s="1"/>
    </row>
    <row r="546" spans="1:8" ht="12.75" customHeight="1" x14ac:dyDescent="0.25">
      <c r="A546" s="36" t="s">
        <v>156</v>
      </c>
      <c r="B546" s="2"/>
      <c r="C546" s="1"/>
      <c r="D546" s="1"/>
      <c r="E546" s="1"/>
      <c r="F546" s="3"/>
      <c r="G546" s="3"/>
      <c r="H546" s="1"/>
    </row>
    <row r="547" spans="1:8" ht="12.75" customHeight="1" x14ac:dyDescent="0.25">
      <c r="A547" s="37" t="s">
        <v>157</v>
      </c>
      <c r="B547" s="2"/>
      <c r="C547" s="1"/>
      <c r="D547" s="1"/>
      <c r="E547" s="1"/>
      <c r="F547" s="3"/>
      <c r="G547" s="3"/>
      <c r="H547" s="1"/>
    </row>
  </sheetData>
  <pageMargins left="0.43307086614173229" right="0.23622047244094491" top="0.55118110236220474" bottom="0.39370078740157483" header="0.31496062992125984" footer="0.19685039370078741"/>
  <pageSetup paperSize="9" scale="95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List1!Ispis_naslova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Maja Ivezić</cp:lastModifiedBy>
  <cp:lastPrinted>2019-05-09T13:37:55Z</cp:lastPrinted>
  <dcterms:created xsi:type="dcterms:W3CDTF">2017-08-21T13:59:46Z</dcterms:created>
  <dcterms:modified xsi:type="dcterms:W3CDTF">2023-04-04T10:28:46Z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siječanj-rujan 2022..xlsx</vt:lpwstr>
  </property>
</Properties>
</file>